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12285" firstSheet="1" activeTab="1"/>
  </bookViews>
  <sheets>
    <sheet name="CDKOHSL" sheetId="1" state="hidden" r:id="rId1"/>
    <sheet name="说明" sheetId="2" r:id="rId2"/>
    <sheet name="100章" sheetId="3" r:id="rId3"/>
    <sheet name="700章" sheetId="4" r:id="rId4"/>
    <sheet name="汇总表" sheetId="5" r:id="rId5"/>
  </sheets>
  <definedNames>
    <definedName name="_xlnm.Print_Area" localSheetId="2">'100章'!$A$1:$F$23</definedName>
    <definedName name="_xlnm.Print_Titles" localSheetId="2">'100章'!$2:$5</definedName>
    <definedName name="_xlnm.Print_Titles" localSheetId="3">'700章'!$1:$4</definedName>
  </definedNames>
  <calcPr fullCalcOnLoad="1" fullPrecision="0"/>
</workbook>
</file>

<file path=xl/sharedStrings.xml><?xml version="1.0" encoding="utf-8"?>
<sst xmlns="http://schemas.openxmlformats.org/spreadsheetml/2006/main" count="176" uniqueCount="141">
  <si>
    <t>总额</t>
  </si>
  <si>
    <t>102-2</t>
  </si>
  <si>
    <t>103-4</t>
  </si>
  <si>
    <t>103-5</t>
  </si>
  <si>
    <t>103-1</t>
  </si>
  <si>
    <t>103-2</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</si>
  <si>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</si>
  <si>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</si>
  <si>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</si>
  <si>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</si>
  <si>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</si>
  <si>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</si>
  <si>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</si>
  <si>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</si>
  <si>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</si>
  <si>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</si>
  <si>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</si>
  <si>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</si>
  <si>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</si>
  <si>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</si>
  <si>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</si>
  <si>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</si>
  <si>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</si>
  <si>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</si>
  <si>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</si>
  <si>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</si>
  <si>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</si>
  <si>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</si>
  <si>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</si>
  <si>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</si>
  <si>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</si>
  <si>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102-4</t>
  </si>
  <si>
    <t>承包人驻地建设</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</si>
  <si>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</si>
  <si>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</si>
  <si>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</si>
  <si>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</si>
  <si>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</si>
  <si>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</si>
  <si>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</si>
  <si>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</si>
  <si>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</si>
  <si>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</si>
  <si>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</si>
  <si>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</si>
  <si>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</si>
  <si>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</si>
  <si>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</si>
  <si>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</si>
  <si>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</si>
  <si>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</si>
  <si>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</si>
  <si>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</si>
  <si>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</si>
  <si>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</si>
  <si>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</si>
  <si>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</si>
  <si>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</si>
  <si>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承包人驻地建设</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</si>
  <si>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</si>
  <si>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</si>
  <si>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</si>
  <si>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</si>
  <si>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</si>
  <si>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</si>
  <si>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</si>
  <si>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</si>
  <si>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</si>
  <si>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3"/>
        <rFont val="黑体"/>
        <family val="3"/>
      </rPr>
      <t>清单</t>
    </r>
    <r>
      <rPr>
        <b/>
        <sz val="13"/>
        <rFont val="Arial"/>
        <family val="2"/>
      </rPr>
      <t xml:space="preserve">  </t>
    </r>
    <r>
      <rPr>
        <b/>
        <sz val="13"/>
        <rFont val="黑体"/>
        <family val="3"/>
      </rPr>
      <t>第</t>
    </r>
    <r>
      <rPr>
        <b/>
        <sz val="13"/>
        <rFont val="Arial"/>
        <family val="2"/>
      </rPr>
      <t>700</t>
    </r>
    <r>
      <rPr>
        <b/>
        <sz val="13"/>
        <rFont val="黑体"/>
        <family val="3"/>
      </rPr>
      <t>章</t>
    </r>
    <r>
      <rPr>
        <b/>
        <sz val="13"/>
        <rFont val="Arial"/>
        <family val="2"/>
      </rPr>
      <t xml:space="preserve"> </t>
    </r>
    <r>
      <rPr>
        <b/>
        <sz val="13"/>
        <rFont val="黑体"/>
        <family val="3"/>
      </rPr>
      <t>绿化及环境保护设施</t>
    </r>
  </si>
  <si>
    <r>
      <rPr>
        <b/>
        <sz val="10"/>
        <rFont val="黑体"/>
        <family val="3"/>
      </rPr>
      <t>清单</t>
    </r>
    <r>
      <rPr>
        <b/>
        <sz val="10"/>
        <rFont val="Arial"/>
        <family val="2"/>
      </rPr>
      <t xml:space="preserve">  </t>
    </r>
    <r>
      <rPr>
        <b/>
        <sz val="10"/>
        <rFont val="黑体"/>
        <family val="3"/>
      </rPr>
      <t>第</t>
    </r>
    <r>
      <rPr>
        <b/>
        <sz val="10"/>
        <rFont val="Arial"/>
        <family val="2"/>
      </rPr>
      <t>700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</si>
  <si>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</si>
  <si>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</si>
  <si>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</si>
  <si>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</si>
  <si>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</si>
  <si>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暂列金额（不含计日工总额，即：</t>
    </r>
    <r>
      <rPr>
        <sz val="11"/>
        <rFont val="Arial"/>
        <family val="2"/>
      </rPr>
      <t>10×3%</t>
    </r>
    <r>
      <rPr>
        <sz val="11"/>
        <rFont val="宋体"/>
        <family val="0"/>
      </rPr>
      <t>）</t>
    </r>
    <r>
      <rPr>
        <sz val="11"/>
        <rFont val="Arial"/>
        <family val="2"/>
      </rPr>
      <t>=12</t>
    </r>
  </si>
  <si>
    <r>
      <rPr>
        <sz val="11"/>
        <rFont val="宋体"/>
        <family val="0"/>
      </rPr>
      <t>投标报价（即</t>
    </r>
    <r>
      <rPr>
        <sz val="11"/>
        <rFont val="Arial"/>
        <family val="2"/>
      </rPr>
      <t>8+11+12=13</t>
    </r>
    <r>
      <rPr>
        <sz val="11"/>
        <rFont val="宋体"/>
        <family val="0"/>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</si>
  <si>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</si>
  <si>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</si>
  <si>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</si>
  <si>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</si>
  <si>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</si>
  <si>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</si>
  <si>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</si>
  <si>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</si>
  <si>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</si>
  <si>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</si>
  <si>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</si>
  <si>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</si>
  <si>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</si>
  <si>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r>
      <t xml:space="preserve">        2.1  </t>
    </r>
    <r>
      <rPr>
        <sz val="12"/>
        <rFont val="宋体"/>
        <family val="0"/>
      </rPr>
      <t xml:space="preserve">工程量清单中的每一子目（有数量）须填入单价或价格，且只允许有一个报价。
</t>
    </r>
  </si>
  <si>
    <r>
      <t xml:space="preserve">        2.7  </t>
    </r>
    <r>
      <rPr>
        <sz val="12"/>
        <rFont val="宋体"/>
        <family val="0"/>
      </rPr>
      <t>暂列金额（不含计日工总额）的数量及拟用子目的说明：</t>
    </r>
    <r>
      <rPr>
        <b/>
        <u val="single"/>
        <sz val="12"/>
        <rFont val="宋体"/>
        <family val="0"/>
      </rPr>
      <t>按</t>
    </r>
    <r>
      <rPr>
        <b/>
        <u val="single"/>
        <sz val="12"/>
        <rFont val="Arial"/>
        <family val="2"/>
      </rPr>
      <t>100</t>
    </r>
    <r>
      <rPr>
        <b/>
        <u val="single"/>
        <sz val="12"/>
        <rFont val="宋体"/>
        <family val="0"/>
      </rPr>
      <t>章至</t>
    </r>
    <r>
      <rPr>
        <b/>
        <u val="single"/>
        <sz val="12"/>
        <rFont val="Arial"/>
        <family val="2"/>
      </rPr>
      <t>700</t>
    </r>
    <r>
      <rPr>
        <b/>
        <u val="single"/>
        <sz val="12"/>
        <rFont val="宋体"/>
        <family val="0"/>
      </rPr>
      <t>章合计金额（不含暂估价）的</t>
    </r>
    <r>
      <rPr>
        <b/>
        <u val="single"/>
        <sz val="12"/>
        <rFont val="Arial"/>
        <family val="2"/>
      </rPr>
      <t>3%</t>
    </r>
    <r>
      <rPr>
        <b/>
        <u val="single"/>
        <sz val="12"/>
        <rFont val="宋体"/>
        <family val="0"/>
      </rPr>
      <t>计列</t>
    </r>
    <r>
      <rPr>
        <sz val="12"/>
        <rFont val="宋体"/>
        <family val="0"/>
      </rPr>
      <t>。</t>
    </r>
    <r>
      <rPr>
        <sz val="12"/>
        <rFont val="Arial"/>
        <family val="2"/>
      </rPr>
      <t xml:space="preserve"> </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</si>
  <si>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</si>
  <si>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工程管理软件</t>
  </si>
  <si>
    <r>
      <rPr>
        <b/>
        <sz val="11"/>
        <rFont val="宋体"/>
        <family val="0"/>
      </rPr>
      <t>合同段编号：</t>
    </r>
    <r>
      <rPr>
        <b/>
        <sz val="11"/>
        <rFont val="宋体"/>
        <family val="0"/>
      </rPr>
      <t>BMLH-1</t>
    </r>
  </si>
  <si>
    <r>
      <t xml:space="preserve">         4.3</t>
    </r>
    <r>
      <rPr>
        <sz val="12"/>
        <rFont val="宋体"/>
        <family val="0"/>
      </rPr>
      <t xml:space="preserve">绿化工程所用种植土，包括利用的清表土或开挖的符合要求的种植土、或购买的种植土，均作为承包人应做的附属工作，不另行计量与支付。
</t>
    </r>
  </si>
  <si>
    <t>703-8</t>
  </si>
  <si>
    <t>绿地喷灌管道</t>
  </si>
  <si>
    <t xml:space="preserve"> -a</t>
  </si>
  <si>
    <r>
      <t>PE50</t>
    </r>
    <r>
      <rPr>
        <sz val="10"/>
        <rFont val="宋体"/>
        <family val="0"/>
      </rPr>
      <t>管</t>
    </r>
  </si>
  <si>
    <t>m</t>
  </si>
  <si>
    <t>703-9</t>
  </si>
  <si>
    <t>703-10</t>
  </si>
  <si>
    <t>种植乔木、灌木和攀缘植物</t>
  </si>
  <si>
    <t>704-1</t>
  </si>
  <si>
    <t>人工种植乔木</t>
  </si>
  <si>
    <r>
      <rPr>
        <sz val="10"/>
        <rFont val="宋体"/>
        <family val="0"/>
      </rPr>
      <t>樟子松（</t>
    </r>
    <r>
      <rPr>
        <sz val="10"/>
        <rFont val="Arial"/>
        <family val="2"/>
      </rPr>
      <t>H</t>
    </r>
    <r>
      <rPr>
        <sz val="10"/>
        <rFont val="宋体"/>
        <family val="0"/>
      </rPr>
      <t>：</t>
    </r>
    <r>
      <rPr>
        <sz val="10"/>
        <rFont val="Arial"/>
        <family val="2"/>
      </rPr>
      <t>2-2.5m</t>
    </r>
    <r>
      <rPr>
        <sz val="10"/>
        <rFont val="宋体"/>
        <family val="0"/>
      </rPr>
      <t>）</t>
    </r>
  </si>
  <si>
    <t>棵</t>
  </si>
  <si>
    <t xml:space="preserve"> -b</t>
  </si>
  <si>
    <t xml:space="preserve"> -c</t>
  </si>
  <si>
    <r>
      <rPr>
        <sz val="10"/>
        <rFont val="宋体"/>
        <family val="0"/>
      </rPr>
      <t>旱柳（</t>
    </r>
    <r>
      <rPr>
        <sz val="10"/>
        <rFont val="Arial"/>
        <family val="2"/>
      </rPr>
      <t>D</t>
    </r>
    <r>
      <rPr>
        <sz val="10"/>
        <rFont val="宋体"/>
        <family val="0"/>
      </rPr>
      <t>：</t>
    </r>
    <r>
      <rPr>
        <sz val="10"/>
        <rFont val="Arial"/>
        <family val="2"/>
      </rPr>
      <t>6-8cm</t>
    </r>
    <r>
      <rPr>
        <sz val="10"/>
        <rFont val="宋体"/>
        <family val="0"/>
      </rPr>
      <t>）</t>
    </r>
  </si>
  <si>
    <t xml:space="preserve"> -d</t>
  </si>
  <si>
    <t xml:space="preserve"> -e</t>
  </si>
  <si>
    <t xml:space="preserve"> -f</t>
  </si>
  <si>
    <t xml:space="preserve"> -g</t>
  </si>
  <si>
    <t xml:space="preserve"> -h</t>
  </si>
  <si>
    <t xml:space="preserve"> -i</t>
  </si>
  <si>
    <t xml:space="preserve"> -j</t>
  </si>
  <si>
    <t xml:space="preserve"> -k</t>
  </si>
  <si>
    <t xml:space="preserve"> -l</t>
  </si>
  <si>
    <t>704-2</t>
  </si>
  <si>
    <t>人工种植灌木</t>
  </si>
  <si>
    <r>
      <rPr>
        <sz val="10"/>
        <rFont val="宋体"/>
        <family val="0"/>
      </rPr>
      <t>丁香（</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</si>
  <si>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珍珠梅（</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</si>
  <si>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水蜡（</t>
    </r>
    <r>
      <rPr>
        <sz val="10"/>
        <rFont val="Arial"/>
        <family val="2"/>
      </rPr>
      <t>H</t>
    </r>
    <r>
      <rPr>
        <sz val="10"/>
        <rFont val="宋体"/>
        <family val="0"/>
      </rPr>
      <t>：</t>
    </r>
    <r>
      <rPr>
        <sz val="10"/>
        <rFont val="Arial"/>
        <family val="2"/>
      </rPr>
      <t>0.4m</t>
    </r>
    <r>
      <rPr>
        <sz val="10"/>
        <rFont val="宋体"/>
        <family val="0"/>
      </rPr>
      <t>，</t>
    </r>
    <r>
      <rPr>
        <sz val="10"/>
        <rFont val="Arial"/>
        <family val="2"/>
      </rPr>
      <t>25</t>
    </r>
    <r>
      <rPr>
        <sz val="10"/>
        <rFont val="宋体"/>
        <family val="0"/>
      </rPr>
      <t>株</t>
    </r>
    <r>
      <rPr>
        <sz val="10"/>
        <rFont val="Arial"/>
        <family val="2"/>
      </rPr>
      <t>/</t>
    </r>
    <r>
      <rPr>
        <sz val="10"/>
        <rFont val="宋体"/>
        <family val="0"/>
      </rPr>
      <t>平方米）</t>
    </r>
  </si>
  <si>
    <r>
      <rPr>
        <sz val="10"/>
        <rFont val="宋体"/>
        <family val="0"/>
      </rPr>
      <t>金叶榆篱（</t>
    </r>
    <r>
      <rPr>
        <sz val="10"/>
        <rFont val="Arial"/>
        <family val="2"/>
      </rPr>
      <t>H</t>
    </r>
    <r>
      <rPr>
        <sz val="10"/>
        <rFont val="宋体"/>
        <family val="0"/>
      </rPr>
      <t>：</t>
    </r>
    <r>
      <rPr>
        <sz val="10"/>
        <rFont val="Arial"/>
        <family val="2"/>
      </rPr>
      <t>0.6m</t>
    </r>
    <r>
      <rPr>
        <sz val="10"/>
        <rFont val="宋体"/>
        <family val="0"/>
      </rPr>
      <t>，</t>
    </r>
    <r>
      <rPr>
        <sz val="10"/>
        <rFont val="Arial"/>
        <family val="2"/>
      </rPr>
      <t>20</t>
    </r>
    <r>
      <rPr>
        <sz val="10"/>
        <rFont val="宋体"/>
        <family val="0"/>
      </rPr>
      <t>株</t>
    </r>
    <r>
      <rPr>
        <sz val="10"/>
        <rFont val="Arial"/>
        <family val="2"/>
      </rPr>
      <t>/</t>
    </r>
    <r>
      <rPr>
        <sz val="10"/>
        <rFont val="宋体"/>
        <family val="0"/>
      </rPr>
      <t>平方米）</t>
    </r>
  </si>
  <si>
    <r>
      <rPr>
        <sz val="10"/>
        <rFont val="宋体"/>
        <family val="0"/>
      </rPr>
      <t>萱草（</t>
    </r>
    <r>
      <rPr>
        <sz val="10"/>
        <rFont val="Arial"/>
        <family val="2"/>
      </rPr>
      <t>36</t>
    </r>
    <r>
      <rPr>
        <sz val="10"/>
        <rFont val="宋体"/>
        <family val="0"/>
      </rPr>
      <t>株</t>
    </r>
    <r>
      <rPr>
        <sz val="10"/>
        <rFont val="Arial"/>
        <family val="2"/>
      </rPr>
      <t>/</t>
    </r>
    <r>
      <rPr>
        <sz val="10"/>
        <rFont val="宋体"/>
        <family val="0"/>
      </rPr>
      <t>平方米）</t>
    </r>
  </si>
  <si>
    <r>
      <t>m</t>
    </r>
    <r>
      <rPr>
        <vertAlign val="superscript"/>
        <sz val="10"/>
        <rFont val="Arial"/>
        <family val="2"/>
      </rPr>
      <t>2</t>
    </r>
  </si>
  <si>
    <r>
      <rPr>
        <sz val="10"/>
        <rFont val="宋体"/>
        <family val="0"/>
      </rPr>
      <t>景天（</t>
    </r>
    <r>
      <rPr>
        <sz val="10"/>
        <rFont val="Arial"/>
        <family val="2"/>
      </rPr>
      <t>50</t>
    </r>
    <r>
      <rPr>
        <sz val="10"/>
        <rFont val="宋体"/>
        <family val="0"/>
      </rPr>
      <t>株</t>
    </r>
    <r>
      <rPr>
        <sz val="10"/>
        <rFont val="Arial"/>
        <family val="2"/>
      </rPr>
      <t>/</t>
    </r>
    <r>
      <rPr>
        <sz val="10"/>
        <rFont val="宋体"/>
        <family val="0"/>
      </rPr>
      <t>平方米）</t>
    </r>
  </si>
  <si>
    <r>
      <rPr>
        <sz val="10"/>
        <rFont val="宋体"/>
        <family val="0"/>
      </rPr>
      <t>云杉（</t>
    </r>
    <r>
      <rPr>
        <sz val="10"/>
        <rFont val="Arial"/>
        <family val="2"/>
      </rPr>
      <t>H</t>
    </r>
    <r>
      <rPr>
        <sz val="10"/>
        <rFont val="宋体"/>
        <family val="0"/>
      </rPr>
      <t>：</t>
    </r>
    <r>
      <rPr>
        <sz val="10"/>
        <rFont val="Arial"/>
        <family val="2"/>
      </rPr>
      <t>2-2.5m</t>
    </r>
    <r>
      <rPr>
        <sz val="10"/>
        <rFont val="宋体"/>
        <family val="0"/>
      </rPr>
      <t>）</t>
    </r>
  </si>
  <si>
    <r>
      <rPr>
        <sz val="10"/>
        <rFont val="宋体"/>
        <family val="0"/>
      </rPr>
      <t>杨树（</t>
    </r>
    <r>
      <rPr>
        <sz val="10"/>
        <rFont val="Arial"/>
        <family val="2"/>
      </rPr>
      <t>D</t>
    </r>
    <r>
      <rPr>
        <sz val="10"/>
        <rFont val="宋体"/>
        <family val="0"/>
      </rPr>
      <t>：</t>
    </r>
    <r>
      <rPr>
        <sz val="10"/>
        <rFont val="Arial"/>
        <family val="2"/>
      </rPr>
      <t>6-8cm</t>
    </r>
    <r>
      <rPr>
        <sz val="10"/>
        <rFont val="宋体"/>
        <family val="0"/>
      </rPr>
      <t>）</t>
    </r>
  </si>
  <si>
    <r>
      <rPr>
        <sz val="10"/>
        <rFont val="宋体"/>
        <family val="0"/>
      </rPr>
      <t>糖槭（</t>
    </r>
    <r>
      <rPr>
        <sz val="10"/>
        <rFont val="Arial"/>
        <family val="2"/>
      </rPr>
      <t>D</t>
    </r>
    <r>
      <rPr>
        <sz val="10"/>
        <rFont val="宋体"/>
        <family val="0"/>
      </rPr>
      <t>：</t>
    </r>
    <r>
      <rPr>
        <sz val="10"/>
        <rFont val="Arial"/>
        <family val="2"/>
      </rPr>
      <t>5-6cm</t>
    </r>
    <r>
      <rPr>
        <sz val="10"/>
        <rFont val="宋体"/>
        <family val="0"/>
      </rPr>
      <t>）</t>
    </r>
  </si>
  <si>
    <r>
      <rPr>
        <sz val="10"/>
        <rFont val="宋体"/>
        <family val="0"/>
      </rPr>
      <t>金叶榆（</t>
    </r>
    <r>
      <rPr>
        <sz val="10"/>
        <rFont val="Arial"/>
        <family val="2"/>
      </rPr>
      <t>D</t>
    </r>
    <r>
      <rPr>
        <sz val="10"/>
        <rFont val="宋体"/>
        <family val="0"/>
      </rPr>
      <t>：</t>
    </r>
    <r>
      <rPr>
        <sz val="10"/>
        <rFont val="Arial"/>
        <family val="2"/>
      </rPr>
      <t>3-4cm</t>
    </r>
    <r>
      <rPr>
        <sz val="10"/>
        <rFont val="宋体"/>
        <family val="0"/>
      </rPr>
      <t>）</t>
    </r>
  </si>
  <si>
    <r>
      <rPr>
        <sz val="10"/>
        <rFont val="宋体"/>
        <family val="0"/>
      </rPr>
      <t>火炬（</t>
    </r>
    <r>
      <rPr>
        <sz val="10"/>
        <rFont val="Arial"/>
        <family val="2"/>
      </rPr>
      <t>D</t>
    </r>
    <r>
      <rPr>
        <sz val="10"/>
        <rFont val="宋体"/>
        <family val="0"/>
      </rPr>
      <t>：</t>
    </r>
    <r>
      <rPr>
        <sz val="10"/>
        <rFont val="Arial"/>
        <family val="2"/>
      </rPr>
      <t>3-4cm</t>
    </r>
    <r>
      <rPr>
        <sz val="10"/>
        <rFont val="宋体"/>
        <family val="0"/>
      </rPr>
      <t>）</t>
    </r>
  </si>
  <si>
    <r>
      <rPr>
        <sz val="10"/>
        <rFont val="宋体"/>
        <family val="0"/>
      </rPr>
      <t>桃叶卫矛（</t>
    </r>
    <r>
      <rPr>
        <sz val="10"/>
        <rFont val="Arial"/>
        <family val="2"/>
      </rPr>
      <t>D</t>
    </r>
    <r>
      <rPr>
        <sz val="10"/>
        <rFont val="宋体"/>
        <family val="0"/>
      </rPr>
      <t>：</t>
    </r>
    <r>
      <rPr>
        <sz val="10"/>
        <rFont val="Arial"/>
        <family val="2"/>
      </rPr>
      <t>3-4cm</t>
    </r>
    <r>
      <rPr>
        <sz val="10"/>
        <rFont val="宋体"/>
        <family val="0"/>
      </rPr>
      <t>）</t>
    </r>
  </si>
  <si>
    <r>
      <rPr>
        <sz val="10"/>
        <rFont val="宋体"/>
        <family val="0"/>
      </rPr>
      <t>红叶李（基径：</t>
    </r>
    <r>
      <rPr>
        <sz val="10"/>
        <rFont val="Arial"/>
        <family val="2"/>
      </rPr>
      <t>3-4cm</t>
    </r>
    <r>
      <rPr>
        <sz val="10"/>
        <rFont val="宋体"/>
        <family val="0"/>
      </rPr>
      <t>）</t>
    </r>
  </si>
  <si>
    <r>
      <rPr>
        <sz val="10"/>
        <rFont val="宋体"/>
        <family val="0"/>
      </rPr>
      <t>果树（基径：</t>
    </r>
    <r>
      <rPr>
        <sz val="10"/>
        <rFont val="Arial"/>
        <family val="2"/>
      </rPr>
      <t>4-5cm</t>
    </r>
    <r>
      <rPr>
        <sz val="10"/>
        <rFont val="宋体"/>
        <family val="0"/>
      </rPr>
      <t>）</t>
    </r>
  </si>
  <si>
    <r>
      <rPr>
        <sz val="10"/>
        <rFont val="宋体"/>
        <family val="0"/>
      </rPr>
      <t>山桃（基径：</t>
    </r>
    <r>
      <rPr>
        <sz val="10"/>
        <rFont val="Arial"/>
        <family val="2"/>
      </rPr>
      <t>3-4cm</t>
    </r>
    <r>
      <rPr>
        <sz val="10"/>
        <rFont val="宋体"/>
        <family val="0"/>
      </rPr>
      <t>）</t>
    </r>
  </si>
  <si>
    <r>
      <rPr>
        <sz val="10"/>
        <rFont val="宋体"/>
        <family val="0"/>
      </rPr>
      <t>山杏（基径：</t>
    </r>
    <r>
      <rPr>
        <sz val="10"/>
        <rFont val="Arial"/>
        <family val="2"/>
      </rPr>
      <t>3-4cm</t>
    </r>
    <r>
      <rPr>
        <sz val="10"/>
        <rFont val="宋体"/>
        <family val="0"/>
      </rPr>
      <t>）</t>
    </r>
  </si>
  <si>
    <r>
      <rPr>
        <sz val="10"/>
        <rFont val="宋体"/>
        <family val="0"/>
      </rPr>
      <t>榆叶梅（</t>
    </r>
    <r>
      <rPr>
        <sz val="10"/>
        <rFont val="Arial"/>
        <family val="2"/>
      </rPr>
      <t>H</t>
    </r>
    <r>
      <rPr>
        <sz val="10"/>
        <rFont val="宋体"/>
        <family val="0"/>
      </rPr>
      <t>：</t>
    </r>
    <r>
      <rPr>
        <sz val="10"/>
        <rFont val="Arial"/>
        <family val="2"/>
      </rPr>
      <t>1.2m</t>
    </r>
    <r>
      <rPr>
        <sz val="10"/>
        <rFont val="宋体"/>
        <family val="0"/>
      </rPr>
      <t>，</t>
    </r>
    <r>
      <rPr>
        <sz val="10"/>
        <rFont val="Arial"/>
        <family val="2"/>
      </rPr>
      <t>5</t>
    </r>
    <r>
      <rPr>
        <sz val="10"/>
        <rFont val="宋体"/>
        <family val="0"/>
      </rPr>
      <t>株</t>
    </r>
    <r>
      <rPr>
        <sz val="10"/>
        <rFont val="Arial"/>
        <family val="2"/>
      </rPr>
      <t>/</t>
    </r>
    <r>
      <rPr>
        <sz val="10"/>
        <rFont val="宋体"/>
        <family val="0"/>
      </rPr>
      <t>丛）</t>
    </r>
  </si>
  <si>
    <r>
      <rPr>
        <sz val="10"/>
        <rFont val="宋体"/>
        <family val="0"/>
      </rPr>
      <t>沙地柏（两年生实生苗，</t>
    </r>
    <r>
      <rPr>
        <sz val="10"/>
        <rFont val="Arial"/>
        <family val="2"/>
      </rPr>
      <t>16</t>
    </r>
    <r>
      <rPr>
        <sz val="10"/>
        <rFont val="宋体"/>
        <family val="0"/>
      </rPr>
      <t>株</t>
    </r>
    <r>
      <rPr>
        <sz val="10"/>
        <rFont val="Arial"/>
        <family val="2"/>
      </rPr>
      <t>/</t>
    </r>
    <r>
      <rPr>
        <sz val="10"/>
        <rFont val="宋体"/>
        <family val="0"/>
      </rPr>
      <t>平方米）</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</si>
</sst>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68">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0"/>
      <name val="Arial"/>
      <family val="2"/>
    </font>
    <font>
      <sz val="9"/>
      <name val="Arial"/>
      <family val="2"/>
    </font>
    <font>
      <b/>
      <sz val="9"/>
      <name val="Arial"/>
      <family val="2"/>
    </font>
    <font>
      <b/>
      <sz val="13"/>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b/>
      <sz val="11"/>
      <name val="宋体"/>
      <family val="0"/>
    </font>
    <font>
      <sz val="11"/>
      <name val="宋体"/>
      <family val="0"/>
    </font>
    <font>
      <b/>
      <u val="single"/>
      <sz val="12"/>
      <name val="宋体"/>
      <family val="0"/>
    </font>
    <font>
      <b/>
      <u val="single"/>
      <sz val="12"/>
      <name val="Arial"/>
      <family val="2"/>
    </font>
    <font>
      <vertAlign val="superscrip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23" fillId="0" borderId="0">
      <alignment/>
      <protection/>
    </xf>
    <xf numFmtId="0" fontId="9"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23"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87">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center" vertical="center" wrapText="1"/>
      <protection/>
    </xf>
    <xf numFmtId="3" fontId="12" fillId="0" borderId="10" xfId="51"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7" fillId="0" borderId="11" xfId="0" applyNumberFormat="1" applyFont="1" applyFill="1" applyBorder="1" applyAlignment="1" applyProtection="1">
      <alignment horizontal="center" vertical="center" readingOrder="1"/>
      <protection/>
    </xf>
    <xf numFmtId="0" fontId="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0" fontId="17"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8"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7" fillId="0" borderId="0" xfId="0" applyNumberFormat="1" applyFont="1" applyFill="1" applyBorder="1" applyAlignment="1" applyProtection="1">
      <alignment horizontal="right" vertical="center"/>
      <protection/>
    </xf>
    <xf numFmtId="209" fontId="17"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2"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2" fillId="0" borderId="0" xfId="0" applyFont="1" applyFill="1" applyAlignment="1" applyProtection="1">
      <alignment vertical="center" wrapText="1"/>
      <protection/>
    </xf>
    <xf numFmtId="0" fontId="12" fillId="0" borderId="0" xfId="62" applyFont="1" applyFill="1" applyAlignment="1" applyProtection="1">
      <alignment vertical="distributed"/>
      <protection/>
    </xf>
    <xf numFmtId="0" fontId="22" fillId="0" borderId="0" xfId="62" applyFont="1" applyFill="1" applyAlignment="1" applyProtection="1">
      <alignment vertical="distributed"/>
      <protection/>
    </xf>
    <xf numFmtId="0" fontId="12" fillId="0" borderId="0" xfId="62" applyFont="1" applyFill="1" applyAlignment="1" applyProtection="1">
      <alignment vertical="center"/>
      <protection/>
    </xf>
    <xf numFmtId="0" fontId="22" fillId="0" borderId="0" xfId="62" applyFont="1" applyFill="1" applyAlignment="1" applyProtection="1">
      <alignment vertical="center"/>
      <protection/>
    </xf>
    <xf numFmtId="0" fontId="14" fillId="0" borderId="0" xfId="62" applyFont="1" applyAlignment="1">
      <alignment vertical="center" wrapText="1"/>
      <protection/>
    </xf>
    <xf numFmtId="0" fontId="17"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7" fillId="0" borderId="1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191" fontId="17"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justify" vertical="center" wrapText="1"/>
      <protection/>
    </xf>
    <xf numFmtId="191"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readingOrder="1"/>
      <protection/>
    </xf>
    <xf numFmtId="0" fontId="14" fillId="0" borderId="0" xfId="62" applyFont="1" applyFill="1" applyAlignment="1" applyProtection="1">
      <alignment horizontal="justify" vertical="center" wrapText="1"/>
      <protection hidden="1"/>
    </xf>
    <xf numFmtId="0" fontId="28" fillId="0" borderId="10" xfId="0" applyFont="1" applyBorder="1" applyAlignment="1" applyProtection="1">
      <alignment vertical="center" wrapText="1" shrinkToFit="1"/>
      <protection/>
    </xf>
    <xf numFmtId="0" fontId="29" fillId="0" borderId="0" xfId="0" applyFont="1" applyFill="1" applyBorder="1" applyAlignment="1" applyProtection="1">
      <alignment horizontal="left" vertical="center"/>
      <protection/>
    </xf>
    <xf numFmtId="0" fontId="12" fillId="0" borderId="10" xfId="40" applyFont="1" applyFill="1" applyBorder="1" applyAlignment="1">
      <alignment vertical="center" wrapText="1" shrinkToFit="1"/>
      <protection/>
    </xf>
    <xf numFmtId="0" fontId="12" fillId="0" borderId="10" xfId="40" applyFont="1" applyFill="1" applyBorder="1" applyAlignment="1">
      <alignment horizontal="center" vertical="center"/>
      <protection/>
    </xf>
    <xf numFmtId="0" fontId="24"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readingOrder="1"/>
      <protection/>
    </xf>
    <xf numFmtId="0" fontId="17" fillId="0" borderId="14" xfId="0" applyFont="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readingOrder="1"/>
      <protection/>
    </xf>
    <xf numFmtId="0" fontId="24"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readingOrder="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工程量清单（8月1日新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23"/>
  <sheetViews>
    <sheetView showGridLines="0" tabSelected="1" view="pageBreakPreview" zoomScaleSheetLayoutView="100" zoomScalePageLayoutView="0" workbookViewId="0" topLeftCell="A13">
      <selection activeCell="A21" sqref="A21"/>
    </sheetView>
  </sheetViews>
  <sheetFormatPr defaultColWidth="9.00390625" defaultRowHeight="14.25"/>
  <cols>
    <col min="1" max="1" width="75.125" style="36" customWidth="1"/>
    <col min="2" max="2" width="0.875" style="36" customWidth="1"/>
    <col min="3" max="52" width="9.00390625" style="37" customWidth="1"/>
    <col min="53" max="16384" width="9.00390625" style="36" customWidth="1"/>
  </cols>
  <sheetData>
    <row r="1" ht="42" customHeight="1">
      <c r="A1" s="35" t="s">
        <v>10</v>
      </c>
    </row>
    <row r="2" ht="39.75" customHeight="1">
      <c r="A2" s="38" t="s">
        <v>11</v>
      </c>
    </row>
    <row r="3" ht="72">
      <c r="A3" s="39" t="s">
        <v>12</v>
      </c>
    </row>
    <row r="4" ht="43.5">
      <c r="A4" s="36" t="s">
        <v>13</v>
      </c>
    </row>
    <row r="5" ht="87">
      <c r="A5" s="36" t="s">
        <v>14</v>
      </c>
    </row>
    <row r="6" ht="72">
      <c r="A6" s="36" t="s">
        <v>15</v>
      </c>
    </row>
    <row r="7" ht="43.5">
      <c r="A7" s="36" t="s">
        <v>16</v>
      </c>
    </row>
    <row r="8" ht="43.5">
      <c r="A8" s="36" t="s">
        <v>17</v>
      </c>
    </row>
    <row r="9" ht="43.5">
      <c r="A9" s="36" t="s">
        <v>18</v>
      </c>
    </row>
    <row r="10" ht="39.75" customHeight="1">
      <c r="A10" s="38" t="s">
        <v>19</v>
      </c>
    </row>
    <row r="11" ht="43.5">
      <c r="A11" s="36" t="s">
        <v>90</v>
      </c>
    </row>
    <row r="12" ht="57.75">
      <c r="A12" s="36" t="s">
        <v>20</v>
      </c>
    </row>
    <row r="13" ht="57.75">
      <c r="A13" s="36" t="s">
        <v>21</v>
      </c>
    </row>
    <row r="14" ht="57.75">
      <c r="A14" s="36" t="s">
        <v>22</v>
      </c>
    </row>
    <row r="15" ht="43.5">
      <c r="A15" s="36" t="s">
        <v>23</v>
      </c>
    </row>
    <row r="16" ht="30.75">
      <c r="A16" s="36" t="s">
        <v>24</v>
      </c>
    </row>
    <row r="17" ht="31.5">
      <c r="A17" s="36" t="s">
        <v>91</v>
      </c>
    </row>
    <row r="18" spans="1:52" s="41" customFormat="1" ht="39.75" customHeight="1">
      <c r="A18" s="40" t="s">
        <v>25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41" customFormat="1" ht="39.75" customHeight="1">
      <c r="A19" s="40" t="s">
        <v>26</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45" customFormat="1" ht="102.75">
      <c r="A20" s="73" t="s">
        <v>92</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1:52" s="43" customFormat="1" ht="146.25">
      <c r="A21" s="47" t="s">
        <v>27</v>
      </c>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3" customFormat="1" ht="43.5">
      <c r="A22" s="47" t="s">
        <v>95</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row>
    <row r="23" spans="1:52" s="41" customFormat="1" ht="30.75">
      <c r="A23" s="36"/>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showGridLines="0" showZeros="0" view="pageBreakPreview" zoomScaleSheetLayoutView="100" zoomScalePageLayoutView="0" workbookViewId="0" topLeftCell="A2">
      <selection activeCell="B13" sqref="B13"/>
    </sheetView>
  </sheetViews>
  <sheetFormatPr defaultColWidth="9.00390625" defaultRowHeight="14.25"/>
  <cols>
    <col min="1" max="1" width="8.625" style="51" customWidth="1"/>
    <col min="2" max="2" width="30.125" style="50" customWidth="1"/>
    <col min="3" max="3" width="5.625" style="51" customWidth="1"/>
    <col min="4" max="4" width="7.625" style="7" customWidth="1"/>
    <col min="5" max="5" width="11.625" style="52" customWidth="1"/>
    <col min="6" max="6" width="11.625" style="53" customWidth="1"/>
    <col min="7" max="16384" width="9.00390625" style="7" customWidth="1"/>
  </cols>
  <sheetData>
    <row r="1" ht="28.5" customHeight="1">
      <c r="A1" s="49" t="s">
        <v>33</v>
      </c>
    </row>
    <row r="2" spans="1:6" s="54" customFormat="1" ht="30.75" customHeight="1">
      <c r="A2" s="78" t="s">
        <v>34</v>
      </c>
      <c r="B2" s="78"/>
      <c r="C2" s="78"/>
      <c r="D2" s="78"/>
      <c r="E2" s="78"/>
      <c r="F2" s="78"/>
    </row>
    <row r="3" spans="1:6" s="55" customFormat="1" ht="21.75" customHeight="1">
      <c r="A3" s="79" t="s">
        <v>35</v>
      </c>
      <c r="B3" s="79"/>
      <c r="C3" s="79"/>
      <c r="D3" s="79"/>
      <c r="E3" s="79"/>
      <c r="F3" s="79"/>
    </row>
    <row r="4" spans="1:6" s="25" customFormat="1" ht="18" customHeight="1">
      <c r="A4" s="56" t="str">
        <f>'汇总表'!A3</f>
        <v>合同段编号：BMLH-1</v>
      </c>
      <c r="B4" s="48"/>
      <c r="C4" s="24"/>
      <c r="D4" s="24"/>
      <c r="E4" s="31"/>
      <c r="F4" s="57" t="s">
        <v>36</v>
      </c>
    </row>
    <row r="5" spans="1:6" ht="27" customHeight="1">
      <c r="A5" s="15" t="s">
        <v>37</v>
      </c>
      <c r="B5" s="58" t="s">
        <v>38</v>
      </c>
      <c r="C5" s="15" t="s">
        <v>39</v>
      </c>
      <c r="D5" s="15" t="s">
        <v>40</v>
      </c>
      <c r="E5" s="32" t="s">
        <v>41</v>
      </c>
      <c r="F5" s="15" t="s">
        <v>42</v>
      </c>
    </row>
    <row r="6" spans="1:6" ht="27" customHeight="1">
      <c r="A6" s="4">
        <v>101</v>
      </c>
      <c r="B6" s="20" t="s">
        <v>43</v>
      </c>
      <c r="C6" s="4"/>
      <c r="D6" s="6"/>
      <c r="E6" s="32"/>
      <c r="F6" s="3">
        <f aca="true" t="shared" si="0" ref="F6:F22">IF(E6&gt;0,ROUND(D6*E6,0),"")</f>
      </c>
    </row>
    <row r="7" spans="1:6" ht="27" customHeight="1">
      <c r="A7" s="4" t="s">
        <v>8</v>
      </c>
      <c r="B7" s="20" t="s">
        <v>44</v>
      </c>
      <c r="C7" s="4"/>
      <c r="D7" s="6"/>
      <c r="E7" s="32"/>
      <c r="F7" s="3">
        <f t="shared" si="0"/>
      </c>
    </row>
    <row r="8" spans="1:6" ht="27" customHeight="1">
      <c r="A8" s="4" t="s">
        <v>28</v>
      </c>
      <c r="B8" s="20" t="s">
        <v>45</v>
      </c>
      <c r="C8" s="4" t="s">
        <v>46</v>
      </c>
      <c r="D8" s="6">
        <v>1</v>
      </c>
      <c r="E8" s="33">
        <f>IF(E13=0,0,ROUND(SUM(F10:F22,SUM('汇总表'!D6:D11))*0.003,0))</f>
        <v>0</v>
      </c>
      <c r="F8" s="3">
        <f t="shared" si="0"/>
      </c>
    </row>
    <row r="9" spans="1:6" ht="27" customHeight="1">
      <c r="A9" s="4" t="s">
        <v>29</v>
      </c>
      <c r="B9" s="20" t="s">
        <v>47</v>
      </c>
      <c r="C9" s="4" t="s">
        <v>46</v>
      </c>
      <c r="D9" s="6">
        <v>1</v>
      </c>
      <c r="E9" s="33">
        <f>IF(E8=0,0,1000000*0.004)</f>
        <v>0</v>
      </c>
      <c r="F9" s="3">
        <f t="shared" si="0"/>
      </c>
    </row>
    <row r="10" spans="1:6" ht="27" customHeight="1">
      <c r="A10" s="4">
        <v>102</v>
      </c>
      <c r="B10" s="20" t="s">
        <v>48</v>
      </c>
      <c r="C10" s="4"/>
      <c r="D10" s="2"/>
      <c r="E10" s="34"/>
      <c r="F10" s="3">
        <f t="shared" si="0"/>
      </c>
    </row>
    <row r="11" spans="1:6" ht="27" customHeight="1">
      <c r="A11" s="8" t="s">
        <v>9</v>
      </c>
      <c r="B11" s="9" t="s">
        <v>49</v>
      </c>
      <c r="C11" s="8" t="s">
        <v>46</v>
      </c>
      <c r="D11" s="2">
        <v>1</v>
      </c>
      <c r="E11" s="34"/>
      <c r="F11" s="3">
        <f t="shared" si="0"/>
      </c>
    </row>
    <row r="12" spans="1:6" ht="27" customHeight="1">
      <c r="A12" s="8" t="s">
        <v>1</v>
      </c>
      <c r="B12" s="9" t="s">
        <v>50</v>
      </c>
      <c r="C12" s="8" t="s">
        <v>46</v>
      </c>
      <c r="D12" s="2">
        <v>1</v>
      </c>
      <c r="E12" s="34"/>
      <c r="F12" s="3">
        <f t="shared" si="0"/>
      </c>
    </row>
    <row r="13" spans="1:7" ht="27" customHeight="1">
      <c r="A13" s="8" t="s">
        <v>30</v>
      </c>
      <c r="B13" s="20" t="s">
        <v>89</v>
      </c>
      <c r="C13" s="4" t="s">
        <v>46</v>
      </c>
      <c r="D13" s="2">
        <v>1</v>
      </c>
      <c r="E13" s="34"/>
      <c r="F13" s="3">
        <f t="shared" si="0"/>
      </c>
      <c r="G13" s="7" t="s">
        <v>51</v>
      </c>
    </row>
    <row r="14" spans="1:6" ht="27" customHeight="1">
      <c r="A14" s="8" t="s">
        <v>31</v>
      </c>
      <c r="B14" s="74" t="s">
        <v>93</v>
      </c>
      <c r="C14" s="8" t="s">
        <v>46</v>
      </c>
      <c r="D14" s="2">
        <v>1</v>
      </c>
      <c r="E14" s="34"/>
      <c r="F14" s="3">
        <f t="shared" si="0"/>
      </c>
    </row>
    <row r="15" spans="1:6" ht="27" customHeight="1">
      <c r="A15" s="8">
        <v>103</v>
      </c>
      <c r="B15" s="9" t="s">
        <v>52</v>
      </c>
      <c r="C15" s="8"/>
      <c r="D15" s="2"/>
      <c r="E15" s="34"/>
      <c r="F15" s="3">
        <f t="shared" si="0"/>
      </c>
    </row>
    <row r="16" spans="1:6" ht="27" customHeight="1">
      <c r="A16" s="8" t="s">
        <v>4</v>
      </c>
      <c r="B16" s="9" t="s">
        <v>53</v>
      </c>
      <c r="C16" s="8" t="s">
        <v>0</v>
      </c>
      <c r="D16" s="2">
        <v>1</v>
      </c>
      <c r="E16" s="34"/>
      <c r="F16" s="3">
        <f t="shared" si="0"/>
      </c>
    </row>
    <row r="17" spans="1:6" ht="27" customHeight="1">
      <c r="A17" s="8" t="s">
        <v>5</v>
      </c>
      <c r="B17" s="9" t="s">
        <v>54</v>
      </c>
      <c r="C17" s="8" t="s">
        <v>46</v>
      </c>
      <c r="D17" s="2">
        <v>1</v>
      </c>
      <c r="E17" s="34"/>
      <c r="F17" s="3">
        <f t="shared" si="0"/>
      </c>
    </row>
    <row r="18" spans="1:6" ht="27" customHeight="1">
      <c r="A18" s="8" t="s">
        <v>6</v>
      </c>
      <c r="B18" s="9" t="s">
        <v>55</v>
      </c>
      <c r="C18" s="8" t="s">
        <v>46</v>
      </c>
      <c r="D18" s="2">
        <v>1</v>
      </c>
      <c r="E18" s="34"/>
      <c r="F18" s="3">
        <f t="shared" si="0"/>
      </c>
    </row>
    <row r="19" spans="1:6" ht="27" customHeight="1">
      <c r="A19" s="8" t="s">
        <v>2</v>
      </c>
      <c r="B19" s="9" t="s">
        <v>56</v>
      </c>
      <c r="C19" s="8" t="s">
        <v>46</v>
      </c>
      <c r="D19" s="2">
        <v>1</v>
      </c>
      <c r="E19" s="34"/>
      <c r="F19" s="3">
        <f t="shared" si="0"/>
      </c>
    </row>
    <row r="20" spans="1:6" ht="27" customHeight="1">
      <c r="A20" s="8" t="s">
        <v>3</v>
      </c>
      <c r="B20" s="9" t="s">
        <v>57</v>
      </c>
      <c r="C20" s="8" t="s">
        <v>46</v>
      </c>
      <c r="D20" s="2">
        <v>1</v>
      </c>
      <c r="E20" s="34"/>
      <c r="F20" s="3">
        <f t="shared" si="0"/>
      </c>
    </row>
    <row r="21" spans="1:6" ht="27" customHeight="1">
      <c r="A21" s="8">
        <v>104</v>
      </c>
      <c r="B21" s="9" t="s">
        <v>58</v>
      </c>
      <c r="C21" s="8"/>
      <c r="D21" s="2"/>
      <c r="E21" s="34"/>
      <c r="F21" s="3">
        <f t="shared" si="0"/>
      </c>
    </row>
    <row r="22" spans="1:6" ht="27" customHeight="1">
      <c r="A22" s="8" t="s">
        <v>7</v>
      </c>
      <c r="B22" s="9" t="s">
        <v>32</v>
      </c>
      <c r="C22" s="8" t="s">
        <v>0</v>
      </c>
      <c r="D22" s="2">
        <v>1</v>
      </c>
      <c r="E22" s="34"/>
      <c r="F22" s="3">
        <f t="shared" si="0"/>
      </c>
    </row>
    <row r="23" spans="1:6" ht="27" customHeight="1">
      <c r="A23" s="80" t="s">
        <v>59</v>
      </c>
      <c r="B23" s="81"/>
      <c r="C23" s="81"/>
      <c r="D23" s="81"/>
      <c r="E23" s="81"/>
      <c r="F23" s="10">
        <f>IF(E13=0,0,SUM(F6:F22))</f>
        <v>0</v>
      </c>
    </row>
  </sheetData>
  <sheetProtection password="C6D1" sheet="1" formatCells="0" formatColumns="0" formatRows="0"/>
  <mergeCells count="3">
    <mergeCell ref="A2:F2"/>
    <mergeCell ref="A3:F3"/>
    <mergeCell ref="A23:E23"/>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9"/>
  <sheetViews>
    <sheetView showGridLines="0" showZeros="0" view="pageBreakPreview" zoomScaleSheetLayoutView="100" zoomScalePageLayoutView="0" workbookViewId="0" topLeftCell="A1">
      <pane ySplit="4" topLeftCell="A5" activePane="bottomLeft" state="frozen"/>
      <selection pane="topLeft" activeCell="A22" sqref="A22"/>
      <selection pane="bottomLeft" activeCell="B15" sqref="B15"/>
    </sheetView>
  </sheetViews>
  <sheetFormatPr defaultColWidth="9.00390625" defaultRowHeight="14.25"/>
  <cols>
    <col min="1" max="1" width="7.625" style="63" customWidth="1"/>
    <col min="2" max="2" width="25.625" style="64" customWidth="1"/>
    <col min="3" max="3" width="5.625" style="63" customWidth="1"/>
    <col min="4" max="4" width="10.625" style="69" customWidth="1"/>
    <col min="5" max="5" width="10.625" style="70" customWidth="1"/>
    <col min="6" max="6" width="14.625" style="71" customWidth="1"/>
    <col min="7" max="7" width="1.875" style="59" customWidth="1"/>
    <col min="8" max="16384" width="9.00390625" style="21" customWidth="1"/>
  </cols>
  <sheetData>
    <row r="1" spans="1:6" ht="34.5" customHeight="1">
      <c r="A1" s="78" t="s">
        <v>60</v>
      </c>
      <c r="B1" s="78"/>
      <c r="C1" s="78"/>
      <c r="D1" s="78"/>
      <c r="E1" s="78"/>
      <c r="F1" s="78"/>
    </row>
    <row r="2" spans="1:6" s="18" customFormat="1" ht="22.5" customHeight="1">
      <c r="A2" s="79" t="s">
        <v>68</v>
      </c>
      <c r="B2" s="79"/>
      <c r="C2" s="79"/>
      <c r="D2" s="79"/>
      <c r="E2" s="79"/>
      <c r="F2" s="79"/>
    </row>
    <row r="3" spans="1:6" s="23" customFormat="1" ht="18" customHeight="1">
      <c r="A3" s="56" t="str">
        <f>'汇总表'!A3</f>
        <v>合同段编号：BMLH-1</v>
      </c>
      <c r="B3" s="48"/>
      <c r="C3" s="11"/>
      <c r="D3" s="12"/>
      <c r="E3" s="22"/>
      <c r="F3" s="57" t="s">
        <v>61</v>
      </c>
    </row>
    <row r="4" spans="1:6" s="14" customFormat="1" ht="27" customHeight="1">
      <c r="A4" s="60" t="s">
        <v>62</v>
      </c>
      <c r="B4" s="61" t="s">
        <v>63</v>
      </c>
      <c r="C4" s="60" t="s">
        <v>64</v>
      </c>
      <c r="D4" s="60" t="s">
        <v>65</v>
      </c>
      <c r="E4" s="62" t="s">
        <v>66</v>
      </c>
      <c r="F4" s="15" t="s">
        <v>67</v>
      </c>
    </row>
    <row r="5" spans="1:6" s="18" customFormat="1" ht="27" customHeight="1">
      <c r="A5" s="77" t="s">
        <v>96</v>
      </c>
      <c r="B5" s="76" t="s">
        <v>97</v>
      </c>
      <c r="C5" s="77"/>
      <c r="D5" s="15"/>
      <c r="E5" s="16"/>
      <c r="F5" s="17">
        <f aca="true" t="shared" si="0" ref="F5:F29">IF(E5&gt;0,ROUND(D5*E5,0),"")</f>
      </c>
    </row>
    <row r="6" spans="1:6" s="18" customFormat="1" ht="27" customHeight="1">
      <c r="A6" s="77" t="s">
        <v>98</v>
      </c>
      <c r="B6" s="76" t="s">
        <v>99</v>
      </c>
      <c r="C6" s="77" t="s">
        <v>100</v>
      </c>
      <c r="D6" s="4">
        <v>22600</v>
      </c>
      <c r="E6" s="16"/>
      <c r="F6" s="17">
        <f t="shared" si="0"/>
      </c>
    </row>
    <row r="7" spans="1:6" s="18" customFormat="1" ht="27" customHeight="1">
      <c r="A7" s="77" t="s">
        <v>101</v>
      </c>
      <c r="B7" s="76" t="s">
        <v>126</v>
      </c>
      <c r="C7" s="77" t="s">
        <v>127</v>
      </c>
      <c r="D7" s="4"/>
      <c r="E7" s="16"/>
      <c r="F7" s="17">
        <f t="shared" si="0"/>
      </c>
    </row>
    <row r="8" spans="1:6" s="18" customFormat="1" ht="27" customHeight="1">
      <c r="A8" s="77" t="s">
        <v>102</v>
      </c>
      <c r="B8" s="76" t="s">
        <v>128</v>
      </c>
      <c r="C8" s="77" t="s">
        <v>127</v>
      </c>
      <c r="D8" s="4">
        <v>28290</v>
      </c>
      <c r="E8" s="16"/>
      <c r="F8" s="17">
        <f t="shared" si="0"/>
      </c>
    </row>
    <row r="9" spans="1:6" s="18" customFormat="1" ht="27" customHeight="1">
      <c r="A9" s="77">
        <v>704</v>
      </c>
      <c r="B9" s="76" t="s">
        <v>103</v>
      </c>
      <c r="C9" s="77"/>
      <c r="D9" s="4"/>
      <c r="E9" s="16"/>
      <c r="F9" s="17">
        <f t="shared" si="0"/>
      </c>
    </row>
    <row r="10" spans="1:6" s="18" customFormat="1" ht="27" customHeight="1">
      <c r="A10" s="77" t="s">
        <v>104</v>
      </c>
      <c r="B10" s="76" t="s">
        <v>105</v>
      </c>
      <c r="C10" s="77"/>
      <c r="D10" s="4"/>
      <c r="E10" s="16"/>
      <c r="F10" s="17">
        <f t="shared" si="0"/>
      </c>
    </row>
    <row r="11" spans="1:6" s="18" customFormat="1" ht="27" customHeight="1">
      <c r="A11" s="77" t="s">
        <v>98</v>
      </c>
      <c r="B11" s="76" t="s">
        <v>106</v>
      </c>
      <c r="C11" s="77" t="s">
        <v>107</v>
      </c>
      <c r="D11" s="4">
        <v>2838</v>
      </c>
      <c r="E11" s="16"/>
      <c r="F11" s="17">
        <f t="shared" si="0"/>
      </c>
    </row>
    <row r="12" spans="1:6" s="18" customFormat="1" ht="27" customHeight="1">
      <c r="A12" s="77" t="s">
        <v>108</v>
      </c>
      <c r="B12" s="76" t="s">
        <v>129</v>
      </c>
      <c r="C12" s="77" t="s">
        <v>107</v>
      </c>
      <c r="D12" s="4">
        <v>648</v>
      </c>
      <c r="E12" s="16"/>
      <c r="F12" s="17">
        <f t="shared" si="0"/>
      </c>
    </row>
    <row r="13" spans="1:6" s="18" customFormat="1" ht="27" customHeight="1">
      <c r="A13" s="77" t="s">
        <v>109</v>
      </c>
      <c r="B13" s="76" t="s">
        <v>110</v>
      </c>
      <c r="C13" s="77" t="s">
        <v>107</v>
      </c>
      <c r="D13" s="19">
        <v>1156</v>
      </c>
      <c r="E13" s="16"/>
      <c r="F13" s="17">
        <f t="shared" si="0"/>
      </c>
    </row>
    <row r="14" spans="1:6" s="18" customFormat="1" ht="27" customHeight="1">
      <c r="A14" s="77" t="s">
        <v>111</v>
      </c>
      <c r="B14" s="76" t="s">
        <v>130</v>
      </c>
      <c r="C14" s="77" t="s">
        <v>107</v>
      </c>
      <c r="D14" s="19">
        <v>869</v>
      </c>
      <c r="E14" s="16"/>
      <c r="F14" s="17">
        <f t="shared" si="0"/>
      </c>
    </row>
    <row r="15" spans="1:6" s="18" customFormat="1" ht="27" customHeight="1">
      <c r="A15" s="77" t="s">
        <v>112</v>
      </c>
      <c r="B15" s="76" t="s">
        <v>131</v>
      </c>
      <c r="C15" s="77" t="s">
        <v>107</v>
      </c>
      <c r="D15" s="19">
        <v>1291</v>
      </c>
      <c r="E15" s="16"/>
      <c r="F15" s="17">
        <f t="shared" si="0"/>
      </c>
    </row>
    <row r="16" spans="1:6" s="18" customFormat="1" ht="27" customHeight="1">
      <c r="A16" s="77" t="s">
        <v>113</v>
      </c>
      <c r="B16" s="76" t="s">
        <v>132</v>
      </c>
      <c r="C16" s="77" t="s">
        <v>107</v>
      </c>
      <c r="D16" s="19">
        <v>2958</v>
      </c>
      <c r="E16" s="16"/>
      <c r="F16" s="17">
        <f t="shared" si="0"/>
      </c>
    </row>
    <row r="17" spans="1:6" s="18" customFormat="1" ht="27" customHeight="1">
      <c r="A17" s="77" t="s">
        <v>114</v>
      </c>
      <c r="B17" s="76" t="s">
        <v>133</v>
      </c>
      <c r="C17" s="77" t="s">
        <v>107</v>
      </c>
      <c r="D17" s="19">
        <v>860</v>
      </c>
      <c r="E17" s="16"/>
      <c r="F17" s="17">
        <f t="shared" si="0"/>
      </c>
    </row>
    <row r="18" spans="1:6" s="18" customFormat="1" ht="27" customHeight="1">
      <c r="A18" s="77" t="s">
        <v>115</v>
      </c>
      <c r="B18" s="76" t="s">
        <v>134</v>
      </c>
      <c r="C18" s="77" t="s">
        <v>107</v>
      </c>
      <c r="D18" s="19">
        <v>1781</v>
      </c>
      <c r="E18" s="16"/>
      <c r="F18" s="17">
        <f t="shared" si="0"/>
      </c>
    </row>
    <row r="19" spans="1:6" s="18" customFormat="1" ht="27" customHeight="1">
      <c r="A19" s="77" t="s">
        <v>116</v>
      </c>
      <c r="B19" s="76" t="s">
        <v>135</v>
      </c>
      <c r="C19" s="77" t="s">
        <v>107</v>
      </c>
      <c r="D19" s="19">
        <v>89</v>
      </c>
      <c r="E19" s="16"/>
      <c r="F19" s="17">
        <f t="shared" si="0"/>
      </c>
    </row>
    <row r="20" spans="1:6" s="18" customFormat="1" ht="27" customHeight="1">
      <c r="A20" s="77" t="s">
        <v>117</v>
      </c>
      <c r="B20" s="76" t="s">
        <v>136</v>
      </c>
      <c r="C20" s="77" t="s">
        <v>107</v>
      </c>
      <c r="D20" s="19">
        <v>132</v>
      </c>
      <c r="E20" s="16"/>
      <c r="F20" s="17">
        <f t="shared" si="0"/>
      </c>
    </row>
    <row r="21" spans="1:6" s="18" customFormat="1" ht="27" customHeight="1">
      <c r="A21" s="77" t="s">
        <v>118</v>
      </c>
      <c r="B21" s="76" t="s">
        <v>137</v>
      </c>
      <c r="C21" s="77" t="s">
        <v>107</v>
      </c>
      <c r="D21" s="4">
        <v>2701</v>
      </c>
      <c r="E21" s="16"/>
      <c r="F21" s="17">
        <f t="shared" si="0"/>
      </c>
    </row>
    <row r="22" spans="1:6" s="18" customFormat="1" ht="27" customHeight="1">
      <c r="A22" s="77" t="s">
        <v>119</v>
      </c>
      <c r="B22" s="76" t="s">
        <v>138</v>
      </c>
      <c r="C22" s="77" t="s">
        <v>107</v>
      </c>
      <c r="D22" s="4">
        <v>1914</v>
      </c>
      <c r="E22" s="16"/>
      <c r="F22" s="17">
        <f t="shared" si="0"/>
      </c>
    </row>
    <row r="23" spans="1:6" s="18" customFormat="1" ht="27" customHeight="1">
      <c r="A23" s="77" t="s">
        <v>120</v>
      </c>
      <c r="B23" s="76" t="s">
        <v>121</v>
      </c>
      <c r="C23" s="77"/>
      <c r="D23" s="4"/>
      <c r="E23" s="16"/>
      <c r="F23" s="17">
        <f t="shared" si="0"/>
      </c>
    </row>
    <row r="24" spans="1:6" s="18" customFormat="1" ht="27" customHeight="1">
      <c r="A24" s="77" t="s">
        <v>98</v>
      </c>
      <c r="B24" s="76" t="s">
        <v>122</v>
      </c>
      <c r="C24" s="77" t="s">
        <v>107</v>
      </c>
      <c r="D24" s="4">
        <v>49795</v>
      </c>
      <c r="E24" s="16"/>
      <c r="F24" s="17">
        <f t="shared" si="0"/>
      </c>
    </row>
    <row r="25" spans="1:6" s="18" customFormat="1" ht="27" customHeight="1">
      <c r="A25" s="77" t="s">
        <v>108</v>
      </c>
      <c r="B25" s="76" t="s">
        <v>139</v>
      </c>
      <c r="C25" s="77" t="s">
        <v>107</v>
      </c>
      <c r="D25" s="4">
        <v>41435</v>
      </c>
      <c r="E25" s="16"/>
      <c r="F25" s="17">
        <f t="shared" si="0"/>
      </c>
    </row>
    <row r="26" spans="1:6" s="18" customFormat="1" ht="27" customHeight="1">
      <c r="A26" s="77" t="s">
        <v>109</v>
      </c>
      <c r="B26" s="76" t="s">
        <v>123</v>
      </c>
      <c r="C26" s="77" t="s">
        <v>107</v>
      </c>
      <c r="D26" s="4">
        <v>2935</v>
      </c>
      <c r="E26" s="16"/>
      <c r="F26" s="17">
        <f t="shared" si="0"/>
      </c>
    </row>
    <row r="27" spans="1:6" s="18" customFormat="1" ht="27" customHeight="1">
      <c r="A27" s="77" t="s">
        <v>111</v>
      </c>
      <c r="B27" s="76" t="s">
        <v>124</v>
      </c>
      <c r="C27" s="77" t="s">
        <v>107</v>
      </c>
      <c r="D27" s="4"/>
      <c r="E27" s="16"/>
      <c r="F27" s="17">
        <f t="shared" si="0"/>
      </c>
    </row>
    <row r="28" spans="1:6" s="18" customFormat="1" ht="27" customHeight="1">
      <c r="A28" s="77" t="s">
        <v>112</v>
      </c>
      <c r="B28" s="76" t="s">
        <v>125</v>
      </c>
      <c r="C28" s="77" t="s">
        <v>107</v>
      </c>
      <c r="D28" s="4"/>
      <c r="E28" s="16"/>
      <c r="F28" s="17">
        <f t="shared" si="0"/>
      </c>
    </row>
    <row r="29" spans="1:6" s="18" customFormat="1" ht="27" customHeight="1">
      <c r="A29" s="77" t="s">
        <v>113</v>
      </c>
      <c r="B29" s="76" t="s">
        <v>140</v>
      </c>
      <c r="C29" s="77" t="s">
        <v>107</v>
      </c>
      <c r="D29" s="4">
        <v>78512</v>
      </c>
      <c r="E29" s="16"/>
      <c r="F29" s="17">
        <f t="shared" si="0"/>
      </c>
    </row>
    <row r="30" spans="1:7" ht="27" customHeight="1">
      <c r="A30" s="82" t="s">
        <v>69</v>
      </c>
      <c r="B30" s="83"/>
      <c r="C30" s="83"/>
      <c r="D30" s="83"/>
      <c r="E30" s="83"/>
      <c r="F30" s="10">
        <f>SUM(F5:F29)</f>
        <v>0</v>
      </c>
      <c r="G30" s="14"/>
    </row>
    <row r="31" spans="4:7" ht="12">
      <c r="D31" s="63"/>
      <c r="E31" s="65"/>
      <c r="F31" s="66"/>
      <c r="G31" s="14"/>
    </row>
    <row r="32" spans="4:7" ht="12">
      <c r="D32" s="63"/>
      <c r="E32" s="65"/>
      <c r="F32" s="66"/>
      <c r="G32" s="14"/>
    </row>
    <row r="33" spans="4:7" ht="12">
      <c r="D33" s="63"/>
      <c r="E33" s="65"/>
      <c r="F33" s="66"/>
      <c r="G33" s="14"/>
    </row>
    <row r="34" spans="1:7" ht="12">
      <c r="A34" s="67"/>
      <c r="B34" s="68"/>
      <c r="C34" s="67"/>
      <c r="D34" s="63"/>
      <c r="E34" s="65"/>
      <c r="F34" s="66"/>
      <c r="G34" s="14"/>
    </row>
    <row r="35" spans="4:7" ht="12">
      <c r="D35" s="63"/>
      <c r="E35" s="65"/>
      <c r="F35" s="66"/>
      <c r="G35" s="14"/>
    </row>
    <row r="36" spans="4:7" ht="12">
      <c r="D36" s="63"/>
      <c r="E36" s="65"/>
      <c r="F36" s="66"/>
      <c r="G36" s="14"/>
    </row>
    <row r="37" spans="4:7" ht="12">
      <c r="D37" s="63"/>
      <c r="E37" s="65"/>
      <c r="F37" s="66"/>
      <c r="G37" s="14"/>
    </row>
    <row r="38" spans="4:7" ht="12">
      <c r="D38" s="63"/>
      <c r="E38" s="65"/>
      <c r="F38" s="66"/>
      <c r="G38" s="14"/>
    </row>
    <row r="39" spans="4:7" ht="12">
      <c r="D39" s="63"/>
      <c r="E39" s="65"/>
      <c r="F39" s="66"/>
      <c r="G39" s="14"/>
    </row>
    <row r="40" spans="4:7" ht="12">
      <c r="D40" s="63"/>
      <c r="E40" s="65"/>
      <c r="F40" s="66"/>
      <c r="G40" s="14"/>
    </row>
    <row r="41" spans="4:7" ht="12">
      <c r="D41" s="63"/>
      <c r="E41" s="65"/>
      <c r="F41" s="66"/>
      <c r="G41" s="14"/>
    </row>
    <row r="42" spans="4:7" ht="12">
      <c r="D42" s="63"/>
      <c r="E42" s="65"/>
      <c r="F42" s="66"/>
      <c r="G42" s="14"/>
    </row>
    <row r="43" spans="4:7" ht="12">
      <c r="D43" s="63"/>
      <c r="E43" s="65"/>
      <c r="F43" s="66"/>
      <c r="G43" s="14"/>
    </row>
    <row r="44" spans="4:7" ht="12">
      <c r="D44" s="63"/>
      <c r="E44" s="65"/>
      <c r="F44" s="66"/>
      <c r="G44" s="14"/>
    </row>
    <row r="45" spans="4:7" ht="12">
      <c r="D45" s="63"/>
      <c r="E45" s="65"/>
      <c r="F45" s="66"/>
      <c r="G45" s="14"/>
    </row>
    <row r="46" spans="4:7" ht="12">
      <c r="D46" s="63"/>
      <c r="E46" s="65"/>
      <c r="F46" s="66"/>
      <c r="G46" s="14"/>
    </row>
    <row r="47" spans="4:7" ht="12">
      <c r="D47" s="63"/>
      <c r="E47" s="65"/>
      <c r="F47" s="66"/>
      <c r="G47" s="14"/>
    </row>
    <row r="48" spans="1:7" ht="12">
      <c r="A48" s="21"/>
      <c r="B48" s="21"/>
      <c r="C48" s="21"/>
      <c r="D48" s="63"/>
      <c r="E48" s="65"/>
      <c r="F48" s="66"/>
      <c r="G48" s="14"/>
    </row>
    <row r="49" spans="1:7" ht="12">
      <c r="A49" s="21"/>
      <c r="B49" s="21"/>
      <c r="C49" s="21"/>
      <c r="D49" s="63"/>
      <c r="E49" s="65"/>
      <c r="F49" s="66"/>
      <c r="G49" s="14"/>
    </row>
    <row r="50" spans="1:7" ht="12">
      <c r="A50" s="21"/>
      <c r="B50" s="21"/>
      <c r="C50" s="21"/>
      <c r="D50" s="63"/>
      <c r="E50" s="65"/>
      <c r="F50" s="66"/>
      <c r="G50" s="14"/>
    </row>
    <row r="51" spans="1:7" ht="12">
      <c r="A51" s="21"/>
      <c r="B51" s="21"/>
      <c r="C51" s="21"/>
      <c r="D51" s="63"/>
      <c r="E51" s="65"/>
      <c r="F51" s="66"/>
      <c r="G51" s="14"/>
    </row>
    <row r="52" spans="1:7" ht="12">
      <c r="A52" s="21"/>
      <c r="B52" s="21"/>
      <c r="C52" s="21"/>
      <c r="D52" s="63"/>
      <c r="E52" s="65"/>
      <c r="F52" s="66"/>
      <c r="G52" s="14"/>
    </row>
    <row r="53" spans="1:7" ht="12">
      <c r="A53" s="21"/>
      <c r="B53" s="21"/>
      <c r="C53" s="21"/>
      <c r="D53" s="63"/>
      <c r="E53" s="65"/>
      <c r="F53" s="66"/>
      <c r="G53" s="14"/>
    </row>
    <row r="54" spans="1:7" ht="12">
      <c r="A54" s="21"/>
      <c r="B54" s="21"/>
      <c r="C54" s="21"/>
      <c r="D54" s="63"/>
      <c r="E54" s="65"/>
      <c r="F54" s="66"/>
      <c r="G54" s="14"/>
    </row>
    <row r="55" spans="1:7" ht="12">
      <c r="A55" s="21"/>
      <c r="B55" s="21"/>
      <c r="C55" s="21"/>
      <c r="D55" s="63"/>
      <c r="E55" s="65"/>
      <c r="F55" s="66"/>
      <c r="G55" s="14"/>
    </row>
    <row r="56" spans="1:7" ht="12">
      <c r="A56" s="21"/>
      <c r="B56" s="21"/>
      <c r="C56" s="21"/>
      <c r="D56" s="63"/>
      <c r="E56" s="65"/>
      <c r="F56" s="66"/>
      <c r="G56" s="14"/>
    </row>
    <row r="57" spans="1:7" ht="12">
      <c r="A57" s="21"/>
      <c r="B57" s="21"/>
      <c r="C57" s="21"/>
      <c r="D57" s="63"/>
      <c r="E57" s="65"/>
      <c r="F57" s="66"/>
      <c r="G57" s="14"/>
    </row>
    <row r="58" spans="1:7" ht="12">
      <c r="A58" s="21"/>
      <c r="B58" s="21"/>
      <c r="C58" s="21"/>
      <c r="D58" s="63"/>
      <c r="E58" s="65"/>
      <c r="F58" s="66"/>
      <c r="G58" s="14"/>
    </row>
    <row r="59" spans="1:7" ht="12">
      <c r="A59" s="21"/>
      <c r="B59" s="21"/>
      <c r="C59" s="21"/>
      <c r="D59" s="63"/>
      <c r="E59" s="65"/>
      <c r="F59" s="66"/>
      <c r="G59" s="14"/>
    </row>
    <row r="60" spans="1:7" ht="12">
      <c r="A60" s="21"/>
      <c r="B60" s="21"/>
      <c r="C60" s="21"/>
      <c r="D60" s="63"/>
      <c r="E60" s="65"/>
      <c r="F60" s="66"/>
      <c r="G60" s="14"/>
    </row>
    <row r="61" spans="1:7" ht="12">
      <c r="A61" s="21"/>
      <c r="B61" s="21"/>
      <c r="C61" s="21"/>
      <c r="D61" s="63"/>
      <c r="E61" s="65"/>
      <c r="F61" s="66"/>
      <c r="G61" s="14"/>
    </row>
    <row r="62" spans="1:7" ht="12">
      <c r="A62" s="21"/>
      <c r="B62" s="21"/>
      <c r="C62" s="21"/>
      <c r="D62" s="63"/>
      <c r="E62" s="65"/>
      <c r="F62" s="66"/>
      <c r="G62" s="14"/>
    </row>
    <row r="63" spans="1:7" ht="12">
      <c r="A63" s="21"/>
      <c r="B63" s="21"/>
      <c r="C63" s="21"/>
      <c r="D63" s="63"/>
      <c r="E63" s="65"/>
      <c r="F63" s="66"/>
      <c r="G63" s="14"/>
    </row>
    <row r="64" spans="1:7" ht="12">
      <c r="A64" s="21"/>
      <c r="B64" s="21"/>
      <c r="C64" s="21"/>
      <c r="D64" s="63"/>
      <c r="E64" s="65"/>
      <c r="F64" s="66"/>
      <c r="G64" s="14"/>
    </row>
    <row r="65" spans="1:7" ht="12">
      <c r="A65" s="21"/>
      <c r="B65" s="21"/>
      <c r="C65" s="21"/>
      <c r="D65" s="63"/>
      <c r="E65" s="65"/>
      <c r="F65" s="66"/>
      <c r="G65" s="14"/>
    </row>
    <row r="66" spans="1:7" ht="12">
      <c r="A66" s="21"/>
      <c r="B66" s="21"/>
      <c r="C66" s="21"/>
      <c r="D66" s="63"/>
      <c r="E66" s="65"/>
      <c r="F66" s="66"/>
      <c r="G66" s="14"/>
    </row>
    <row r="67" spans="1:7" ht="12">
      <c r="A67" s="21"/>
      <c r="B67" s="21"/>
      <c r="C67" s="21"/>
      <c r="D67" s="63"/>
      <c r="E67" s="65"/>
      <c r="F67" s="66"/>
      <c r="G67" s="14"/>
    </row>
    <row r="68" spans="1:7" ht="12">
      <c r="A68" s="21"/>
      <c r="B68" s="21"/>
      <c r="C68" s="21"/>
      <c r="D68" s="63"/>
      <c r="E68" s="65"/>
      <c r="F68" s="66"/>
      <c r="G68" s="14"/>
    </row>
    <row r="69" spans="1:7" ht="12">
      <c r="A69" s="21"/>
      <c r="B69" s="21"/>
      <c r="C69" s="21"/>
      <c r="D69" s="63"/>
      <c r="E69" s="65"/>
      <c r="F69" s="66"/>
      <c r="G69" s="14"/>
    </row>
    <row r="70" spans="1:7" ht="12">
      <c r="A70" s="21"/>
      <c r="B70" s="21"/>
      <c r="C70" s="21"/>
      <c r="D70" s="63"/>
      <c r="E70" s="65"/>
      <c r="F70" s="66"/>
      <c r="G70" s="14"/>
    </row>
    <row r="71" spans="1:7" ht="12">
      <c r="A71" s="21"/>
      <c r="B71" s="21"/>
      <c r="C71" s="21"/>
      <c r="D71" s="63"/>
      <c r="E71" s="65"/>
      <c r="F71" s="66"/>
      <c r="G71" s="14"/>
    </row>
    <row r="72" spans="1:7" ht="12">
      <c r="A72" s="21"/>
      <c r="B72" s="21"/>
      <c r="C72" s="21"/>
      <c r="D72" s="63"/>
      <c r="E72" s="65"/>
      <c r="F72" s="66"/>
      <c r="G72" s="14"/>
    </row>
    <row r="73" spans="1:7" ht="12">
      <c r="A73" s="21"/>
      <c r="B73" s="21"/>
      <c r="C73" s="21"/>
      <c r="D73" s="63"/>
      <c r="E73" s="65"/>
      <c r="F73" s="66"/>
      <c r="G73" s="14"/>
    </row>
    <row r="74" spans="1:7" ht="12">
      <c r="A74" s="21"/>
      <c r="B74" s="21"/>
      <c r="C74" s="21"/>
      <c r="D74" s="63"/>
      <c r="E74" s="65"/>
      <c r="F74" s="66"/>
      <c r="G74" s="14"/>
    </row>
    <row r="75" spans="1:7" ht="12">
      <c r="A75" s="21"/>
      <c r="B75" s="21"/>
      <c r="C75" s="21"/>
      <c r="D75" s="63"/>
      <c r="E75" s="65"/>
      <c r="F75" s="66"/>
      <c r="G75" s="14"/>
    </row>
    <row r="76" spans="1:7" ht="12">
      <c r="A76" s="21"/>
      <c r="B76" s="21"/>
      <c r="C76" s="21"/>
      <c r="D76" s="63"/>
      <c r="E76" s="65"/>
      <c r="F76" s="66"/>
      <c r="G76" s="14"/>
    </row>
    <row r="77" spans="1:7" ht="12">
      <c r="A77" s="21"/>
      <c r="B77" s="21"/>
      <c r="C77" s="21"/>
      <c r="D77" s="63"/>
      <c r="E77" s="65"/>
      <c r="F77" s="66"/>
      <c r="G77" s="14"/>
    </row>
    <row r="78" spans="1:7" ht="12">
      <c r="A78" s="21"/>
      <c r="B78" s="21"/>
      <c r="C78" s="21"/>
      <c r="D78" s="63"/>
      <c r="E78" s="65"/>
      <c r="F78" s="66"/>
      <c r="G78" s="14"/>
    </row>
    <row r="79" spans="1:7" ht="12">
      <c r="A79" s="21"/>
      <c r="B79" s="21"/>
      <c r="C79" s="21"/>
      <c r="D79" s="63"/>
      <c r="E79" s="65"/>
      <c r="F79" s="66"/>
      <c r="G79" s="14"/>
    </row>
    <row r="80" spans="1:7" ht="12">
      <c r="A80" s="21"/>
      <c r="B80" s="21"/>
      <c r="C80" s="21"/>
      <c r="D80" s="63"/>
      <c r="E80" s="65"/>
      <c r="F80" s="66"/>
      <c r="G80" s="14"/>
    </row>
    <row r="81" spans="1:7" ht="12">
      <c r="A81" s="21"/>
      <c r="B81" s="21"/>
      <c r="C81" s="21"/>
      <c r="D81" s="63"/>
      <c r="E81" s="65"/>
      <c r="F81" s="66"/>
      <c r="G81" s="14"/>
    </row>
    <row r="82" spans="1:7" ht="12">
      <c r="A82" s="21"/>
      <c r="B82" s="21"/>
      <c r="C82" s="21"/>
      <c r="D82" s="63"/>
      <c r="E82" s="65"/>
      <c r="F82" s="66"/>
      <c r="G82" s="14"/>
    </row>
    <row r="83" spans="1:7" ht="12">
      <c r="A83" s="21"/>
      <c r="B83" s="21"/>
      <c r="C83" s="21"/>
      <c r="D83" s="63"/>
      <c r="E83" s="65"/>
      <c r="F83" s="66"/>
      <c r="G83" s="14"/>
    </row>
    <row r="84" spans="1:7" ht="12">
      <c r="A84" s="21"/>
      <c r="B84" s="21"/>
      <c r="C84" s="21"/>
      <c r="D84" s="63"/>
      <c r="E84" s="65"/>
      <c r="F84" s="66"/>
      <c r="G84" s="14"/>
    </row>
    <row r="85" spans="1:7" ht="12">
      <c r="A85" s="21"/>
      <c r="B85" s="21"/>
      <c r="C85" s="21"/>
      <c r="D85" s="63"/>
      <c r="E85" s="65"/>
      <c r="F85" s="66"/>
      <c r="G85" s="14"/>
    </row>
    <row r="86" spans="1:7" ht="12">
      <c r="A86" s="21"/>
      <c r="B86" s="21"/>
      <c r="C86" s="21"/>
      <c r="D86" s="63"/>
      <c r="E86" s="65"/>
      <c r="F86" s="66"/>
      <c r="G86" s="14"/>
    </row>
    <row r="87" spans="1:7" ht="12">
      <c r="A87" s="21"/>
      <c r="B87" s="21"/>
      <c r="C87" s="21"/>
      <c r="D87" s="63"/>
      <c r="E87" s="65"/>
      <c r="F87" s="66"/>
      <c r="G87" s="14"/>
    </row>
    <row r="88" spans="1:7" ht="12">
      <c r="A88" s="21"/>
      <c r="B88" s="21"/>
      <c r="C88" s="21"/>
      <c r="D88" s="63"/>
      <c r="E88" s="65"/>
      <c r="F88" s="66"/>
      <c r="G88" s="14"/>
    </row>
    <row r="89" spans="1:7" ht="12">
      <c r="A89" s="21"/>
      <c r="B89" s="21"/>
      <c r="C89" s="21"/>
      <c r="D89" s="63"/>
      <c r="E89" s="65"/>
      <c r="F89" s="66"/>
      <c r="G89" s="14"/>
    </row>
    <row r="90" spans="1:7" ht="12">
      <c r="A90" s="21"/>
      <c r="B90" s="21"/>
      <c r="C90" s="21"/>
      <c r="D90" s="63"/>
      <c r="E90" s="65"/>
      <c r="F90" s="66"/>
      <c r="G90" s="14"/>
    </row>
    <row r="91" spans="1:7" ht="12">
      <c r="A91" s="21"/>
      <c r="B91" s="21"/>
      <c r="C91" s="21"/>
      <c r="D91" s="63"/>
      <c r="E91" s="65"/>
      <c r="F91" s="66"/>
      <c r="G91" s="14"/>
    </row>
    <row r="92" spans="1:7" ht="12">
      <c r="A92" s="21"/>
      <c r="B92" s="21"/>
      <c r="C92" s="21"/>
      <c r="D92" s="63"/>
      <c r="E92" s="65"/>
      <c r="F92" s="66"/>
      <c r="G92" s="14"/>
    </row>
    <row r="93" spans="1:7" ht="12">
      <c r="A93" s="21"/>
      <c r="B93" s="21"/>
      <c r="C93" s="21"/>
      <c r="D93" s="63"/>
      <c r="E93" s="65"/>
      <c r="F93" s="66"/>
      <c r="G93" s="14"/>
    </row>
    <row r="94" spans="1:7" ht="12">
      <c r="A94" s="21"/>
      <c r="B94" s="21"/>
      <c r="C94" s="21"/>
      <c r="D94" s="63"/>
      <c r="E94" s="65"/>
      <c r="F94" s="66"/>
      <c r="G94" s="14"/>
    </row>
    <row r="95" spans="1:7" ht="12">
      <c r="A95" s="21"/>
      <c r="B95" s="21"/>
      <c r="C95" s="21"/>
      <c r="D95" s="63"/>
      <c r="E95" s="65"/>
      <c r="F95" s="66"/>
      <c r="G95" s="14"/>
    </row>
    <row r="96" spans="1:7" ht="12">
      <c r="A96" s="21"/>
      <c r="B96" s="21"/>
      <c r="C96" s="21"/>
      <c r="D96" s="63"/>
      <c r="E96" s="65"/>
      <c r="F96" s="66"/>
      <c r="G96" s="14"/>
    </row>
    <row r="97" spans="1:7" ht="12">
      <c r="A97" s="21"/>
      <c r="B97" s="21"/>
      <c r="C97" s="21"/>
      <c r="D97" s="63"/>
      <c r="E97" s="65"/>
      <c r="F97" s="66"/>
      <c r="G97" s="14"/>
    </row>
    <row r="98" spans="1:7" ht="12">
      <c r="A98" s="21"/>
      <c r="B98" s="21"/>
      <c r="C98" s="21"/>
      <c r="D98" s="63"/>
      <c r="E98" s="65"/>
      <c r="F98" s="66"/>
      <c r="G98" s="14"/>
    </row>
    <row r="99" spans="1:7" ht="12">
      <c r="A99" s="21"/>
      <c r="B99" s="21"/>
      <c r="C99" s="21"/>
      <c r="D99" s="63"/>
      <c r="E99" s="65"/>
      <c r="F99" s="66"/>
      <c r="G99" s="14"/>
    </row>
    <row r="100" spans="1:7" ht="12">
      <c r="A100" s="21"/>
      <c r="B100" s="21"/>
      <c r="C100" s="21"/>
      <c r="D100" s="63"/>
      <c r="E100" s="65"/>
      <c r="F100" s="66"/>
      <c r="G100" s="14"/>
    </row>
    <row r="101" spans="1:7" ht="12">
      <c r="A101" s="21"/>
      <c r="B101" s="21"/>
      <c r="C101" s="21"/>
      <c r="D101" s="63"/>
      <c r="E101" s="65"/>
      <c r="F101" s="66"/>
      <c r="G101" s="14"/>
    </row>
    <row r="102" spans="1:7" ht="12">
      <c r="A102" s="21"/>
      <c r="B102" s="21"/>
      <c r="C102" s="21"/>
      <c r="D102" s="63"/>
      <c r="E102" s="65"/>
      <c r="F102" s="66"/>
      <c r="G102" s="14"/>
    </row>
    <row r="103" spans="1:7" ht="12">
      <c r="A103" s="21"/>
      <c r="B103" s="21"/>
      <c r="C103" s="21"/>
      <c r="D103" s="63"/>
      <c r="E103" s="65"/>
      <c r="F103" s="66"/>
      <c r="G103" s="14"/>
    </row>
    <row r="104" spans="1:7" ht="12">
      <c r="A104" s="21"/>
      <c r="B104" s="21"/>
      <c r="C104" s="21"/>
      <c r="D104" s="63"/>
      <c r="E104" s="65"/>
      <c r="F104" s="66"/>
      <c r="G104" s="14"/>
    </row>
    <row r="105" spans="1:7" ht="12">
      <c r="A105" s="21"/>
      <c r="B105" s="21"/>
      <c r="C105" s="21"/>
      <c r="D105" s="63"/>
      <c r="E105" s="65"/>
      <c r="F105" s="66"/>
      <c r="G105" s="14"/>
    </row>
    <row r="106" spans="1:7" ht="12">
      <c r="A106" s="21"/>
      <c r="B106" s="21"/>
      <c r="C106" s="21"/>
      <c r="D106" s="63"/>
      <c r="E106" s="65"/>
      <c r="F106" s="66"/>
      <c r="G106" s="14"/>
    </row>
    <row r="107" spans="1:7" ht="12">
      <c r="A107" s="21"/>
      <c r="B107" s="21"/>
      <c r="C107" s="21"/>
      <c r="D107" s="63"/>
      <c r="E107" s="65"/>
      <c r="F107" s="66"/>
      <c r="G107" s="14"/>
    </row>
    <row r="108" spans="1:7" ht="12">
      <c r="A108" s="21"/>
      <c r="B108" s="21"/>
      <c r="C108" s="21"/>
      <c r="D108" s="63"/>
      <c r="E108" s="65"/>
      <c r="F108" s="66"/>
      <c r="G108" s="14"/>
    </row>
    <row r="109" spans="1:7" ht="12">
      <c r="A109" s="21"/>
      <c r="B109" s="21"/>
      <c r="C109" s="21"/>
      <c r="D109" s="63"/>
      <c r="E109" s="65"/>
      <c r="F109" s="66"/>
      <c r="G109" s="14"/>
    </row>
    <row r="110" spans="1:7" ht="12">
      <c r="A110" s="21"/>
      <c r="B110" s="21"/>
      <c r="C110" s="21"/>
      <c r="D110" s="63"/>
      <c r="E110" s="65"/>
      <c r="F110" s="66"/>
      <c r="G110" s="14"/>
    </row>
    <row r="111" spans="1:7" ht="12">
      <c r="A111" s="21"/>
      <c r="B111" s="21"/>
      <c r="C111" s="21"/>
      <c r="D111" s="63"/>
      <c r="E111" s="65"/>
      <c r="F111" s="66"/>
      <c r="G111" s="14"/>
    </row>
    <row r="112" spans="1:7" ht="12">
      <c r="A112" s="21"/>
      <c r="B112" s="21"/>
      <c r="C112" s="21"/>
      <c r="D112" s="63"/>
      <c r="E112" s="65"/>
      <c r="F112" s="66"/>
      <c r="G112" s="14"/>
    </row>
    <row r="113" spans="1:7" ht="12">
      <c r="A113" s="21"/>
      <c r="B113" s="21"/>
      <c r="C113" s="21"/>
      <c r="D113" s="63"/>
      <c r="E113" s="65"/>
      <c r="F113" s="66"/>
      <c r="G113" s="14"/>
    </row>
    <row r="114" spans="1:7" ht="12">
      <c r="A114" s="21"/>
      <c r="B114" s="21"/>
      <c r="C114" s="21"/>
      <c r="D114" s="63"/>
      <c r="E114" s="65"/>
      <c r="F114" s="66"/>
      <c r="G114" s="14"/>
    </row>
    <row r="115" spans="1:7" ht="12">
      <c r="A115" s="21"/>
      <c r="B115" s="21"/>
      <c r="C115" s="21"/>
      <c r="D115" s="63"/>
      <c r="E115" s="65"/>
      <c r="F115" s="66"/>
      <c r="G115" s="14"/>
    </row>
    <row r="116" spans="1:7" ht="12">
      <c r="A116" s="21"/>
      <c r="B116" s="21"/>
      <c r="C116" s="21"/>
      <c r="D116" s="63"/>
      <c r="E116" s="65"/>
      <c r="F116" s="66"/>
      <c r="G116" s="14"/>
    </row>
    <row r="117" spans="1:7" ht="12">
      <c r="A117" s="21"/>
      <c r="B117" s="21"/>
      <c r="C117" s="21"/>
      <c r="D117" s="63"/>
      <c r="E117" s="65"/>
      <c r="F117" s="66"/>
      <c r="G117" s="14"/>
    </row>
    <row r="118" spans="1:7" ht="12">
      <c r="A118" s="21"/>
      <c r="B118" s="21"/>
      <c r="C118" s="21"/>
      <c r="D118" s="63"/>
      <c r="E118" s="65"/>
      <c r="F118" s="66"/>
      <c r="G118" s="14"/>
    </row>
    <row r="119" spans="1:7" ht="12">
      <c r="A119" s="21"/>
      <c r="B119" s="21"/>
      <c r="C119" s="21"/>
      <c r="D119" s="63"/>
      <c r="E119" s="65"/>
      <c r="F119" s="66"/>
      <c r="G119" s="14"/>
    </row>
    <row r="120" spans="1:7" ht="12">
      <c r="A120" s="21"/>
      <c r="B120" s="21"/>
      <c r="C120" s="21"/>
      <c r="D120" s="63"/>
      <c r="E120" s="65"/>
      <c r="F120" s="66"/>
      <c r="G120" s="14"/>
    </row>
    <row r="121" spans="1:7" ht="12">
      <c r="A121" s="21"/>
      <c r="B121" s="21"/>
      <c r="C121" s="21"/>
      <c r="D121" s="63"/>
      <c r="E121" s="65"/>
      <c r="F121" s="66"/>
      <c r="G121" s="14"/>
    </row>
    <row r="122" spans="1:7" ht="12">
      <c r="A122" s="21"/>
      <c r="B122" s="21"/>
      <c r="C122" s="21"/>
      <c r="D122" s="63"/>
      <c r="E122" s="65"/>
      <c r="F122" s="66"/>
      <c r="G122" s="14"/>
    </row>
    <row r="123" spans="1:7" ht="12">
      <c r="A123" s="21"/>
      <c r="B123" s="21"/>
      <c r="C123" s="21"/>
      <c r="D123" s="63"/>
      <c r="E123" s="65"/>
      <c r="F123" s="66"/>
      <c r="G123" s="14"/>
    </row>
    <row r="124" spans="1:7" ht="12">
      <c r="A124" s="21"/>
      <c r="B124" s="21"/>
      <c r="C124" s="21"/>
      <c r="D124" s="63"/>
      <c r="E124" s="65"/>
      <c r="F124" s="66"/>
      <c r="G124" s="14"/>
    </row>
    <row r="125" spans="1:7" ht="12">
      <c r="A125" s="21"/>
      <c r="B125" s="21"/>
      <c r="C125" s="21"/>
      <c r="D125" s="63"/>
      <c r="E125" s="65"/>
      <c r="F125" s="66"/>
      <c r="G125" s="14"/>
    </row>
    <row r="126" spans="1:7" ht="12">
      <c r="A126" s="21"/>
      <c r="B126" s="21"/>
      <c r="C126" s="21"/>
      <c r="D126" s="63"/>
      <c r="E126" s="65"/>
      <c r="F126" s="66"/>
      <c r="G126" s="14"/>
    </row>
    <row r="127" spans="1:7" ht="12">
      <c r="A127" s="21"/>
      <c r="B127" s="21"/>
      <c r="C127" s="21"/>
      <c r="D127" s="63"/>
      <c r="E127" s="65"/>
      <c r="F127" s="66"/>
      <c r="G127" s="14"/>
    </row>
    <row r="128" spans="1:7" ht="12">
      <c r="A128" s="21"/>
      <c r="B128" s="21"/>
      <c r="C128" s="21"/>
      <c r="D128" s="63"/>
      <c r="E128" s="65"/>
      <c r="F128" s="66"/>
      <c r="G128" s="14"/>
    </row>
    <row r="129" spans="1:7" ht="12">
      <c r="A129" s="21"/>
      <c r="B129" s="21"/>
      <c r="C129" s="21"/>
      <c r="D129" s="63"/>
      <c r="E129" s="65"/>
      <c r="F129" s="66"/>
      <c r="G129" s="14"/>
    </row>
    <row r="130" spans="1:7" ht="12">
      <c r="A130" s="21"/>
      <c r="B130" s="21"/>
      <c r="C130" s="21"/>
      <c r="D130" s="63"/>
      <c r="E130" s="65"/>
      <c r="F130" s="66"/>
      <c r="G130" s="14"/>
    </row>
    <row r="131" spans="1:7" ht="12">
      <c r="A131" s="21"/>
      <c r="B131" s="21"/>
      <c r="C131" s="21"/>
      <c r="D131" s="63"/>
      <c r="E131" s="65"/>
      <c r="F131" s="66"/>
      <c r="G131" s="14"/>
    </row>
    <row r="132" spans="1:7" ht="12">
      <c r="A132" s="21"/>
      <c r="B132" s="21"/>
      <c r="C132" s="21"/>
      <c r="D132" s="63"/>
      <c r="E132" s="65"/>
      <c r="F132" s="66"/>
      <c r="G132" s="14"/>
    </row>
    <row r="133" spans="1:7" ht="12">
      <c r="A133" s="21"/>
      <c r="B133" s="21"/>
      <c r="C133" s="21"/>
      <c r="D133" s="63"/>
      <c r="E133" s="65"/>
      <c r="F133" s="66"/>
      <c r="G133" s="14"/>
    </row>
    <row r="134" spans="1:7" ht="12">
      <c r="A134" s="21"/>
      <c r="B134" s="21"/>
      <c r="C134" s="21"/>
      <c r="D134" s="63"/>
      <c r="E134" s="65"/>
      <c r="F134" s="66"/>
      <c r="G134" s="14"/>
    </row>
    <row r="135" spans="1:7" ht="12">
      <c r="A135" s="21"/>
      <c r="B135" s="21"/>
      <c r="C135" s="21"/>
      <c r="D135" s="63"/>
      <c r="E135" s="65"/>
      <c r="F135" s="66"/>
      <c r="G135" s="14"/>
    </row>
    <row r="136" spans="1:7" ht="12">
      <c r="A136" s="21"/>
      <c r="B136" s="21"/>
      <c r="C136" s="21"/>
      <c r="D136" s="63"/>
      <c r="E136" s="65"/>
      <c r="F136" s="66"/>
      <c r="G136" s="14"/>
    </row>
    <row r="137" spans="1:7" ht="12">
      <c r="A137" s="21"/>
      <c r="B137" s="21"/>
      <c r="C137" s="21"/>
      <c r="D137" s="63"/>
      <c r="E137" s="65"/>
      <c r="F137" s="66"/>
      <c r="G137" s="14"/>
    </row>
    <row r="138" spans="1:7" ht="12">
      <c r="A138" s="21"/>
      <c r="B138" s="21"/>
      <c r="C138" s="21"/>
      <c r="D138" s="63"/>
      <c r="E138" s="65"/>
      <c r="F138" s="66"/>
      <c r="G138" s="14"/>
    </row>
    <row r="139" spans="1:7" ht="12">
      <c r="A139" s="21"/>
      <c r="B139" s="21"/>
      <c r="C139" s="21"/>
      <c r="D139" s="63"/>
      <c r="E139" s="65"/>
      <c r="F139" s="66"/>
      <c r="G139" s="14"/>
    </row>
    <row r="140" spans="1:7" ht="12">
      <c r="A140" s="21"/>
      <c r="B140" s="21"/>
      <c r="C140" s="21"/>
      <c r="D140" s="63"/>
      <c r="E140" s="65"/>
      <c r="F140" s="66"/>
      <c r="G140" s="14"/>
    </row>
    <row r="141" spans="1:7" ht="12">
      <c r="A141" s="21"/>
      <c r="B141" s="21"/>
      <c r="C141" s="21"/>
      <c r="D141" s="63"/>
      <c r="E141" s="65"/>
      <c r="F141" s="66"/>
      <c r="G141" s="14"/>
    </row>
    <row r="142" spans="1:7" ht="12">
      <c r="A142" s="21"/>
      <c r="B142" s="21"/>
      <c r="C142" s="21"/>
      <c r="D142" s="63"/>
      <c r="E142" s="65"/>
      <c r="F142" s="66"/>
      <c r="G142" s="14"/>
    </row>
    <row r="143" spans="1:7" ht="12">
      <c r="A143" s="21"/>
      <c r="B143" s="21"/>
      <c r="C143" s="21"/>
      <c r="D143" s="63"/>
      <c r="E143" s="65"/>
      <c r="F143" s="66"/>
      <c r="G143" s="14"/>
    </row>
    <row r="144" spans="1:7" ht="12">
      <c r="A144" s="21"/>
      <c r="B144" s="21"/>
      <c r="C144" s="21"/>
      <c r="D144" s="63"/>
      <c r="E144" s="65"/>
      <c r="F144" s="66"/>
      <c r="G144" s="14"/>
    </row>
    <row r="145" spans="1:7" ht="12">
      <c r="A145" s="21"/>
      <c r="B145" s="21"/>
      <c r="C145" s="21"/>
      <c r="D145" s="63"/>
      <c r="E145" s="65"/>
      <c r="F145" s="66"/>
      <c r="G145" s="14"/>
    </row>
    <row r="146" spans="1:7" ht="12">
      <c r="A146" s="21"/>
      <c r="B146" s="21"/>
      <c r="C146" s="21"/>
      <c r="D146" s="63"/>
      <c r="E146" s="65"/>
      <c r="F146" s="66"/>
      <c r="G146" s="14"/>
    </row>
    <row r="147" spans="1:7" ht="12">
      <c r="A147" s="21"/>
      <c r="B147" s="21"/>
      <c r="C147" s="21"/>
      <c r="D147" s="63"/>
      <c r="E147" s="65"/>
      <c r="F147" s="66"/>
      <c r="G147" s="14"/>
    </row>
    <row r="148" spans="1:7" ht="12">
      <c r="A148" s="21"/>
      <c r="B148" s="21"/>
      <c r="C148" s="21"/>
      <c r="D148" s="63"/>
      <c r="E148" s="65"/>
      <c r="F148" s="66"/>
      <c r="G148" s="14"/>
    </row>
    <row r="149" spans="1:7" ht="12">
      <c r="A149" s="21"/>
      <c r="B149" s="21"/>
      <c r="C149" s="21"/>
      <c r="D149" s="63"/>
      <c r="E149" s="65"/>
      <c r="F149" s="66"/>
      <c r="G149" s="14"/>
    </row>
    <row r="150" spans="1:7" ht="12">
      <c r="A150" s="21"/>
      <c r="B150" s="21"/>
      <c r="C150" s="21"/>
      <c r="D150" s="63"/>
      <c r="E150" s="65"/>
      <c r="F150" s="66"/>
      <c r="G150" s="14"/>
    </row>
    <row r="151" spans="1:7" ht="12">
      <c r="A151" s="21"/>
      <c r="B151" s="21"/>
      <c r="C151" s="21"/>
      <c r="D151" s="63"/>
      <c r="E151" s="65"/>
      <c r="F151" s="66"/>
      <c r="G151" s="14"/>
    </row>
    <row r="152" spans="1:7" ht="12">
      <c r="A152" s="21"/>
      <c r="B152" s="21"/>
      <c r="C152" s="21"/>
      <c r="D152" s="63"/>
      <c r="E152" s="65"/>
      <c r="F152" s="66"/>
      <c r="G152" s="14"/>
    </row>
    <row r="153" spans="1:7" ht="12">
      <c r="A153" s="21"/>
      <c r="B153" s="21"/>
      <c r="C153" s="21"/>
      <c r="D153" s="63"/>
      <c r="E153" s="65"/>
      <c r="F153" s="66"/>
      <c r="G153" s="14"/>
    </row>
    <row r="154" spans="1:7" ht="12">
      <c r="A154" s="21"/>
      <c r="B154" s="21"/>
      <c r="C154" s="21"/>
      <c r="D154" s="63"/>
      <c r="E154" s="65"/>
      <c r="F154" s="66"/>
      <c r="G154" s="14"/>
    </row>
    <row r="155" spans="1:7" ht="12">
      <c r="A155" s="21"/>
      <c r="B155" s="21"/>
      <c r="C155" s="21"/>
      <c r="D155" s="63"/>
      <c r="E155" s="65"/>
      <c r="F155" s="66"/>
      <c r="G155" s="14"/>
    </row>
    <row r="156" spans="1:7" ht="12">
      <c r="A156" s="21"/>
      <c r="B156" s="21"/>
      <c r="C156" s="21"/>
      <c r="D156" s="63"/>
      <c r="E156" s="65"/>
      <c r="F156" s="66"/>
      <c r="G156" s="14"/>
    </row>
    <row r="157" spans="1:7" ht="12">
      <c r="A157" s="21"/>
      <c r="B157" s="21"/>
      <c r="C157" s="21"/>
      <c r="D157" s="63"/>
      <c r="E157" s="65"/>
      <c r="F157" s="66"/>
      <c r="G157" s="14"/>
    </row>
    <row r="158" spans="1:7" ht="12">
      <c r="A158" s="21"/>
      <c r="B158" s="21"/>
      <c r="C158" s="21"/>
      <c r="D158" s="63"/>
      <c r="E158" s="65"/>
      <c r="F158" s="66"/>
      <c r="G158" s="14"/>
    </row>
    <row r="159" spans="1:7" ht="12">
      <c r="A159" s="21"/>
      <c r="B159" s="21"/>
      <c r="C159" s="21"/>
      <c r="D159" s="63"/>
      <c r="E159" s="65"/>
      <c r="F159" s="66"/>
      <c r="G159" s="14"/>
    </row>
    <row r="160" spans="1:7" ht="12">
      <c r="A160" s="21"/>
      <c r="B160" s="21"/>
      <c r="C160" s="21"/>
      <c r="D160" s="63"/>
      <c r="E160" s="65"/>
      <c r="F160" s="66"/>
      <c r="G160" s="14"/>
    </row>
    <row r="161" spans="1:7" ht="12">
      <c r="A161" s="21"/>
      <c r="B161" s="21"/>
      <c r="C161" s="21"/>
      <c r="D161" s="63"/>
      <c r="E161" s="65"/>
      <c r="F161" s="66"/>
      <c r="G161" s="14"/>
    </row>
    <row r="162" spans="1:7" ht="12">
      <c r="A162" s="21"/>
      <c r="B162" s="21"/>
      <c r="C162" s="21"/>
      <c r="D162" s="63"/>
      <c r="E162" s="65"/>
      <c r="F162" s="66"/>
      <c r="G162" s="14"/>
    </row>
    <row r="163" spans="1:7" ht="12">
      <c r="A163" s="21"/>
      <c r="B163" s="21"/>
      <c r="C163" s="21"/>
      <c r="D163" s="63"/>
      <c r="E163" s="65"/>
      <c r="F163" s="66"/>
      <c r="G163" s="14"/>
    </row>
    <row r="164" spans="1:7" ht="12">
      <c r="A164" s="21"/>
      <c r="B164" s="21"/>
      <c r="C164" s="21"/>
      <c r="D164" s="63"/>
      <c r="E164" s="65"/>
      <c r="F164" s="66"/>
      <c r="G164" s="14"/>
    </row>
    <row r="165" spans="1:7" ht="12">
      <c r="A165" s="21"/>
      <c r="B165" s="21"/>
      <c r="C165" s="21"/>
      <c r="D165" s="63"/>
      <c r="E165" s="65"/>
      <c r="F165" s="66"/>
      <c r="G165" s="14"/>
    </row>
    <row r="166" spans="1:7" ht="12">
      <c r="A166" s="21"/>
      <c r="B166" s="21"/>
      <c r="C166" s="21"/>
      <c r="D166" s="63"/>
      <c r="E166" s="65"/>
      <c r="F166" s="66"/>
      <c r="G166" s="14"/>
    </row>
    <row r="167" spans="1:7" ht="12">
      <c r="A167" s="21"/>
      <c r="B167" s="21"/>
      <c r="C167" s="21"/>
      <c r="D167" s="63"/>
      <c r="E167" s="65"/>
      <c r="F167" s="66"/>
      <c r="G167" s="14"/>
    </row>
    <row r="168" spans="1:7" ht="12">
      <c r="A168" s="21"/>
      <c r="B168" s="21"/>
      <c r="C168" s="21"/>
      <c r="D168" s="63"/>
      <c r="E168" s="65"/>
      <c r="F168" s="66"/>
      <c r="G168" s="14"/>
    </row>
    <row r="169" spans="1:7" ht="12">
      <c r="A169" s="21"/>
      <c r="B169" s="21"/>
      <c r="C169" s="21"/>
      <c r="D169" s="63"/>
      <c r="E169" s="65"/>
      <c r="F169" s="66"/>
      <c r="G169" s="14"/>
    </row>
    <row r="170" spans="1:7" ht="12">
      <c r="A170" s="21"/>
      <c r="B170" s="21"/>
      <c r="C170" s="21"/>
      <c r="D170" s="63"/>
      <c r="E170" s="65"/>
      <c r="F170" s="66"/>
      <c r="G170" s="14"/>
    </row>
    <row r="171" spans="1:7" ht="12">
      <c r="A171" s="21"/>
      <c r="B171" s="21"/>
      <c r="C171" s="21"/>
      <c r="D171" s="63"/>
      <c r="E171" s="65"/>
      <c r="F171" s="66"/>
      <c r="G171" s="14"/>
    </row>
    <row r="172" spans="1:7" ht="12">
      <c r="A172" s="21"/>
      <c r="B172" s="21"/>
      <c r="C172" s="21"/>
      <c r="D172" s="63"/>
      <c r="E172" s="65"/>
      <c r="F172" s="66"/>
      <c r="G172" s="14"/>
    </row>
    <row r="173" spans="1:7" ht="12">
      <c r="A173" s="21"/>
      <c r="B173" s="21"/>
      <c r="C173" s="21"/>
      <c r="D173" s="63"/>
      <c r="E173" s="65"/>
      <c r="F173" s="66"/>
      <c r="G173" s="14"/>
    </row>
    <row r="174" spans="1:7" ht="12">
      <c r="A174" s="21"/>
      <c r="B174" s="21"/>
      <c r="C174" s="21"/>
      <c r="D174" s="63"/>
      <c r="E174" s="65"/>
      <c r="F174" s="66"/>
      <c r="G174" s="14"/>
    </row>
    <row r="175" spans="1:7" ht="12">
      <c r="A175" s="21"/>
      <c r="B175" s="21"/>
      <c r="C175" s="21"/>
      <c r="D175" s="63"/>
      <c r="E175" s="65"/>
      <c r="F175" s="66"/>
      <c r="G175" s="14"/>
    </row>
    <row r="176" spans="1:7" ht="12">
      <c r="A176" s="21"/>
      <c r="B176" s="21"/>
      <c r="C176" s="21"/>
      <c r="D176" s="63"/>
      <c r="E176" s="65"/>
      <c r="F176" s="66"/>
      <c r="G176" s="14"/>
    </row>
    <row r="177" spans="1:7" ht="12">
      <c r="A177" s="21"/>
      <c r="B177" s="21"/>
      <c r="C177" s="21"/>
      <c r="D177" s="63"/>
      <c r="E177" s="65"/>
      <c r="F177" s="66"/>
      <c r="G177" s="14"/>
    </row>
    <row r="178" spans="1:7" ht="12">
      <c r="A178" s="21"/>
      <c r="B178" s="21"/>
      <c r="C178" s="21"/>
      <c r="D178" s="63"/>
      <c r="E178" s="65"/>
      <c r="F178" s="66"/>
      <c r="G178" s="14"/>
    </row>
    <row r="179" spans="1:7" ht="12">
      <c r="A179" s="21"/>
      <c r="B179" s="21"/>
      <c r="C179" s="21"/>
      <c r="D179" s="63"/>
      <c r="E179" s="65"/>
      <c r="F179" s="66"/>
      <c r="G179" s="14"/>
    </row>
    <row r="180" spans="1:7" ht="12">
      <c r="A180" s="21"/>
      <c r="B180" s="21"/>
      <c r="C180" s="21"/>
      <c r="D180" s="63"/>
      <c r="E180" s="65"/>
      <c r="F180" s="66"/>
      <c r="G180" s="14"/>
    </row>
    <row r="181" spans="1:7" ht="12">
      <c r="A181" s="21"/>
      <c r="B181" s="21"/>
      <c r="C181" s="21"/>
      <c r="D181" s="63"/>
      <c r="E181" s="65"/>
      <c r="F181" s="66"/>
      <c r="G181" s="14"/>
    </row>
    <row r="182" spans="1:7" ht="12">
      <c r="A182" s="21"/>
      <c r="B182" s="21"/>
      <c r="C182" s="21"/>
      <c r="D182" s="63"/>
      <c r="E182" s="65"/>
      <c r="F182" s="66"/>
      <c r="G182" s="14"/>
    </row>
    <row r="183" spans="1:7" ht="12">
      <c r="A183" s="21"/>
      <c r="B183" s="21"/>
      <c r="C183" s="21"/>
      <c r="D183" s="63"/>
      <c r="E183" s="65"/>
      <c r="F183" s="66"/>
      <c r="G183" s="14"/>
    </row>
    <row r="184" spans="1:7" ht="12">
      <c r="A184" s="21"/>
      <c r="B184" s="21"/>
      <c r="C184" s="21"/>
      <c r="D184" s="63"/>
      <c r="E184" s="65"/>
      <c r="F184" s="66"/>
      <c r="G184" s="14"/>
    </row>
    <row r="185" spans="1:7" ht="12">
      <c r="A185" s="21"/>
      <c r="B185" s="21"/>
      <c r="C185" s="21"/>
      <c r="D185" s="63"/>
      <c r="E185" s="65"/>
      <c r="F185" s="66"/>
      <c r="G185" s="14"/>
    </row>
    <row r="186" spans="1:7" ht="12">
      <c r="A186" s="21"/>
      <c r="B186" s="21"/>
      <c r="C186" s="21"/>
      <c r="D186" s="63"/>
      <c r="E186" s="65"/>
      <c r="F186" s="66"/>
      <c r="G186" s="14"/>
    </row>
    <row r="187" spans="1:7" ht="12">
      <c r="A187" s="21"/>
      <c r="B187" s="21"/>
      <c r="C187" s="21"/>
      <c r="D187" s="63"/>
      <c r="E187" s="65"/>
      <c r="F187" s="66"/>
      <c r="G187" s="14"/>
    </row>
    <row r="188" spans="1:7" ht="12">
      <c r="A188" s="21"/>
      <c r="B188" s="21"/>
      <c r="C188" s="21"/>
      <c r="D188" s="63"/>
      <c r="E188" s="65"/>
      <c r="F188" s="66"/>
      <c r="G188" s="14"/>
    </row>
    <row r="189" spans="1:7" ht="12">
      <c r="A189" s="21"/>
      <c r="B189" s="21"/>
      <c r="C189" s="21"/>
      <c r="D189" s="63"/>
      <c r="E189" s="65"/>
      <c r="F189" s="66"/>
      <c r="G189" s="14"/>
    </row>
  </sheetData>
  <sheetProtection password="C6D1" sheet="1" formatCells="0" formatColumns="0" formatRows="0"/>
  <mergeCells count="3">
    <mergeCell ref="A1:F1"/>
    <mergeCell ref="A2:F2"/>
    <mergeCell ref="A30:E30"/>
  </mergeCells>
  <dataValidations count="2">
    <dataValidation allowBlank="1" showInputMessage="1" showErrorMessage="1" imeMode="off" sqref="A4"/>
    <dataValidation allowBlank="1" showInputMessage="1" showErrorMessage="1" imeMode="on" sqref="B4 B14:B22 B27:B2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7"/>
  <sheetViews>
    <sheetView showGridLines="0" showZeros="0" view="pageBreakPreview" zoomScaleSheetLayoutView="100" zoomScalePageLayoutView="0" workbookViewId="0" topLeftCell="A1">
      <selection activeCell="C11" sqref="C11"/>
    </sheetView>
  </sheetViews>
  <sheetFormatPr defaultColWidth="9.00390625" defaultRowHeight="24.75" customHeight="1"/>
  <cols>
    <col min="1" max="1" width="8.625" style="27" customWidth="1"/>
    <col min="2" max="2" width="9.625" style="27" customWidth="1"/>
    <col min="3" max="3" width="35.375" style="27" customWidth="1"/>
    <col min="4" max="4" width="20.625" style="27" customWidth="1"/>
    <col min="5" max="16384" width="9.00390625" style="27" customWidth="1"/>
  </cols>
  <sheetData>
    <row r="1" spans="1:4" ht="35.25" customHeight="1">
      <c r="A1" s="85" t="s">
        <v>70</v>
      </c>
      <c r="B1" s="85"/>
      <c r="C1" s="85"/>
      <c r="D1" s="85"/>
    </row>
    <row r="2" ht="22.5" customHeight="1"/>
    <row r="3" spans="1:5" s="26" customFormat="1" ht="19.5" customHeight="1">
      <c r="A3" s="75" t="s">
        <v>94</v>
      </c>
      <c r="B3" s="1"/>
      <c r="C3" s="12"/>
      <c r="D3" s="13" t="s">
        <v>77</v>
      </c>
      <c r="E3" s="13"/>
    </row>
    <row r="4" spans="1:4" ht="34.5" customHeight="1">
      <c r="A4" s="72" t="s">
        <v>78</v>
      </c>
      <c r="B4" s="72" t="s">
        <v>79</v>
      </c>
      <c r="C4" s="72" t="s">
        <v>71</v>
      </c>
      <c r="D4" s="72" t="s">
        <v>72</v>
      </c>
    </row>
    <row r="5" spans="1:4" s="29" customFormat="1" ht="34.5" customHeight="1">
      <c r="A5" s="28">
        <v>1</v>
      </c>
      <c r="B5" s="28">
        <v>100</v>
      </c>
      <c r="C5" s="28" t="s">
        <v>80</v>
      </c>
      <c r="D5" s="5">
        <f>'100章'!F23</f>
        <v>0</v>
      </c>
    </row>
    <row r="6" spans="1:4" s="29" customFormat="1" ht="34.5" customHeight="1">
      <c r="A6" s="28">
        <v>2</v>
      </c>
      <c r="B6" s="28">
        <v>200</v>
      </c>
      <c r="C6" s="28" t="s">
        <v>81</v>
      </c>
      <c r="D6" s="5">
        <v>0</v>
      </c>
    </row>
    <row r="7" spans="1:4" s="29" customFormat="1" ht="34.5" customHeight="1">
      <c r="A7" s="28">
        <v>3</v>
      </c>
      <c r="B7" s="28">
        <v>300</v>
      </c>
      <c r="C7" s="28" t="s">
        <v>82</v>
      </c>
      <c r="D7" s="5">
        <v>0</v>
      </c>
    </row>
    <row r="8" spans="1:4" s="29" customFormat="1" ht="34.5" customHeight="1">
      <c r="A8" s="28">
        <v>4</v>
      </c>
      <c r="B8" s="28">
        <v>400</v>
      </c>
      <c r="C8" s="28" t="s">
        <v>83</v>
      </c>
      <c r="D8" s="5">
        <v>0</v>
      </c>
    </row>
    <row r="9" spans="1:4" s="29" customFormat="1" ht="34.5" customHeight="1">
      <c r="A9" s="28">
        <v>5</v>
      </c>
      <c r="B9" s="28">
        <v>500</v>
      </c>
      <c r="C9" s="28" t="s">
        <v>84</v>
      </c>
      <c r="D9" s="5">
        <v>0</v>
      </c>
    </row>
    <row r="10" spans="1:4" s="29" customFormat="1" ht="34.5" customHeight="1">
      <c r="A10" s="28">
        <v>6</v>
      </c>
      <c r="B10" s="28">
        <v>600</v>
      </c>
      <c r="C10" s="28" t="s">
        <v>85</v>
      </c>
      <c r="D10" s="5">
        <v>0</v>
      </c>
    </row>
    <row r="11" spans="1:4" s="29" customFormat="1" ht="34.5" customHeight="1">
      <c r="A11" s="28">
        <v>7</v>
      </c>
      <c r="B11" s="28">
        <v>700</v>
      </c>
      <c r="C11" s="28" t="s">
        <v>86</v>
      </c>
      <c r="D11" s="5">
        <f>'700章'!F30</f>
        <v>0</v>
      </c>
    </row>
    <row r="12" spans="1:4" s="29" customFormat="1" ht="34.5" customHeight="1">
      <c r="A12" s="28">
        <v>8</v>
      </c>
      <c r="B12" s="84" t="s">
        <v>73</v>
      </c>
      <c r="C12" s="84"/>
      <c r="D12" s="5">
        <f>IF(D5=0,0,SUM(D5:D11))</f>
        <v>0</v>
      </c>
    </row>
    <row r="13" spans="1:4" s="29" customFormat="1" ht="34.5" customHeight="1">
      <c r="A13" s="28">
        <v>9</v>
      </c>
      <c r="B13" s="86" t="s">
        <v>87</v>
      </c>
      <c r="C13" s="84"/>
      <c r="D13" s="5">
        <v>0</v>
      </c>
    </row>
    <row r="14" spans="1:4" s="29" customFormat="1" ht="34.5" customHeight="1">
      <c r="A14" s="28">
        <v>10</v>
      </c>
      <c r="B14" s="86" t="s">
        <v>74</v>
      </c>
      <c r="C14" s="84"/>
      <c r="D14" s="5">
        <f>IF(D12=0,0,D12-D13)</f>
        <v>0</v>
      </c>
    </row>
    <row r="15" spans="1:4" s="29" customFormat="1" ht="34.5" customHeight="1">
      <c r="A15" s="28">
        <v>11</v>
      </c>
      <c r="B15" s="84" t="s">
        <v>88</v>
      </c>
      <c r="C15" s="84"/>
      <c r="D15" s="30">
        <v>0</v>
      </c>
    </row>
    <row r="16" spans="1:4" s="29" customFormat="1" ht="34.5" customHeight="1">
      <c r="A16" s="28">
        <v>12</v>
      </c>
      <c r="B16" s="84" t="s">
        <v>75</v>
      </c>
      <c r="C16" s="84"/>
      <c r="D16" s="5">
        <f>IF(D12=0,0,ROUND(D14*3%,0))</f>
        <v>0</v>
      </c>
    </row>
    <row r="17" spans="1:4" s="29" customFormat="1" ht="34.5" customHeight="1">
      <c r="A17" s="28">
        <v>13</v>
      </c>
      <c r="B17" s="84" t="s">
        <v>76</v>
      </c>
      <c r="C17" s="84"/>
      <c r="D17" s="5">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2019-09-10T06:27:50Z</cp:lastPrinted>
  <dcterms:created xsi:type="dcterms:W3CDTF">2008-07-05T17:48:01Z</dcterms:created>
  <dcterms:modified xsi:type="dcterms:W3CDTF">2019-09-10T06:29:32Z</dcterms:modified>
  <cp:category/>
  <cp:version/>
  <cp:contentType/>
  <cp:contentStatus/>
</cp:coreProperties>
</file>