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30" windowWidth="8205" windowHeight="8865" tabRatio="944" firstSheet="27" activeTab="35"/>
  </bookViews>
  <sheets>
    <sheet name="CDKOHSL" sheetId="1" state="hidden" r:id="rId1"/>
    <sheet name="说明" sheetId="2" r:id="rId2"/>
    <sheet name="100章" sheetId="3" r:id="rId3"/>
    <sheet name="200章（崇礼张北界至石嘴子段）" sheetId="4" r:id="rId4"/>
    <sheet name="200章（石嘴子至大桥黑山湾段)" sheetId="5" r:id="rId5"/>
    <sheet name="200章（张下线五十家至下四杆旗段)" sheetId="6" r:id="rId6"/>
    <sheet name="200章（乡道南石线)" sheetId="7" r:id="rId7"/>
    <sheet name="200章（坝场线石窑子至红旗营段)" sheetId="8" r:id="rId8"/>
    <sheet name="200章（马驿线白旗至石窑子段)" sheetId="9" r:id="rId9"/>
    <sheet name="200章（马驿线和气营桥至驿马图段)" sheetId="10" r:id="rId10"/>
    <sheet name="300章（崇礼张北界至石嘴子段）" sheetId="11" r:id="rId11"/>
    <sheet name="300章（石嘴子至大桥黑山湾段)" sheetId="12" r:id="rId12"/>
    <sheet name="300章（张下线五十家至下四杆旗段)" sheetId="13" r:id="rId13"/>
    <sheet name="300章（乡道南石线)" sheetId="14" r:id="rId14"/>
    <sheet name="300章（坝场线石窑子至红旗营段)" sheetId="15" r:id="rId15"/>
    <sheet name="300章（马驿线白旗至石窑子段)" sheetId="16" r:id="rId16"/>
    <sheet name="300章（马驿线和气营桥至驿马图段)" sheetId="17" r:id="rId17"/>
    <sheet name="400章（崇礼张北界至石嘴子段）" sheetId="18" r:id="rId18"/>
    <sheet name="400章（石嘴子至大桥黑山湾段)" sheetId="19" r:id="rId19"/>
    <sheet name="400章（张下线五十家至下四杆旗段)" sheetId="20" r:id="rId20"/>
    <sheet name="400章（乡道南石线)" sheetId="21" r:id="rId21"/>
    <sheet name="400章（坝场线石窑子至红旗营段)" sheetId="22" r:id="rId22"/>
    <sheet name="400章（马驿线白旗至石窑子段)" sheetId="23" r:id="rId23"/>
    <sheet name="400章（马驿线和气营桥至驿马图段)" sheetId="24" r:id="rId24"/>
    <sheet name="600章（崇礼张北界至石嘴子段）" sheetId="25" r:id="rId25"/>
    <sheet name="600章（石嘴子至大桥黑山湾段)" sheetId="26" r:id="rId26"/>
    <sheet name="600章（张下线五十家至下四杆旗段)" sheetId="27" r:id="rId27"/>
    <sheet name="600章（乡道南石线)" sheetId="28" r:id="rId28"/>
    <sheet name="600章（坝场线石窑子至红旗营段)" sheetId="29" r:id="rId29"/>
    <sheet name="600章（马驿线白旗至石窑子段)" sheetId="30" r:id="rId30"/>
    <sheet name="600章（马驿线和气营桥至驿马图段)" sheetId="31" r:id="rId31"/>
    <sheet name="700章（崇礼张北界至石嘴子段）" sheetId="32" r:id="rId32"/>
    <sheet name="700章（石嘴子至大桥黑山湾段)" sheetId="33" r:id="rId33"/>
    <sheet name="700章（坝场线石窑子至红旗营段)" sheetId="34" r:id="rId34"/>
    <sheet name="暂估价" sheetId="35" r:id="rId35"/>
    <sheet name="汇总表" sheetId="36" r:id="rId36"/>
  </sheets>
  <definedNames>
    <definedName name="_xlnm.Print_Area" localSheetId="2">'100章'!$A$1:$F$22</definedName>
    <definedName name="_xlnm.Print_Area" localSheetId="21">'400章（坝场线石窑子至红旗营段)'!$A$1:$F$109</definedName>
    <definedName name="_xlnm.Print_Area" localSheetId="17">'400章（崇礼张北界至石嘴子段）'!$A$1:$F$340</definedName>
    <definedName name="_xlnm.Print_Titles" localSheetId="2">'100章'!$2:$5</definedName>
    <definedName name="_xlnm.Print_Titles" localSheetId="7">'200章（坝场线石窑子至红旗营段)'!$1:$4</definedName>
    <definedName name="_xlnm.Print_Titles" localSheetId="3">'200章（崇礼张北界至石嘴子段）'!$1:$4</definedName>
    <definedName name="_xlnm.Print_Titles" localSheetId="8">'200章（马驿线白旗至石窑子段)'!$1:$4</definedName>
    <definedName name="_xlnm.Print_Titles" localSheetId="9">'200章（马驿线和气营桥至驿马图段)'!$1:$4</definedName>
    <definedName name="_xlnm.Print_Titles" localSheetId="4">'200章（石嘴子至大桥黑山湾段)'!$1:$4</definedName>
    <definedName name="_xlnm.Print_Titles" localSheetId="6">'200章（乡道南石线)'!$1:$4</definedName>
    <definedName name="_xlnm.Print_Titles" localSheetId="5">'200章（张下线五十家至下四杆旗段)'!$1:$4</definedName>
    <definedName name="_xlnm.Print_Titles" localSheetId="14">'300章（坝场线石窑子至红旗营段)'!$1:$4</definedName>
    <definedName name="_xlnm.Print_Titles" localSheetId="10">'300章（崇礼张北界至石嘴子段）'!$1:$4</definedName>
    <definedName name="_xlnm.Print_Titles" localSheetId="15">'300章（马驿线白旗至石窑子段)'!$1:$4</definedName>
    <definedName name="_xlnm.Print_Titles" localSheetId="16">'300章（马驿线和气营桥至驿马图段)'!$1:$4</definedName>
    <definedName name="_xlnm.Print_Titles" localSheetId="11">'300章（石嘴子至大桥黑山湾段)'!$1:$4</definedName>
    <definedName name="_xlnm.Print_Titles" localSheetId="13">'300章（乡道南石线)'!$1:$4</definedName>
    <definedName name="_xlnm.Print_Titles" localSheetId="12">'300章（张下线五十家至下四杆旗段)'!$1:$4</definedName>
    <definedName name="_xlnm.Print_Titles" localSheetId="21">'400章（坝场线石窑子至红旗营段)'!$1:$4</definedName>
    <definedName name="_xlnm.Print_Titles" localSheetId="17">'400章（崇礼张北界至石嘴子段）'!$1:$4</definedName>
    <definedName name="_xlnm.Print_Titles" localSheetId="22">'400章（马驿线白旗至石窑子段)'!$1:$4</definedName>
    <definedName name="_xlnm.Print_Titles" localSheetId="23">'400章（马驿线和气营桥至驿马图段)'!$1:$4</definedName>
    <definedName name="_xlnm.Print_Titles" localSheetId="18">'400章（石嘴子至大桥黑山湾段)'!$1:$4</definedName>
    <definedName name="_xlnm.Print_Titles" localSheetId="20">'400章（乡道南石线)'!$1:$4</definedName>
    <definedName name="_xlnm.Print_Titles" localSheetId="19">'400章（张下线五十家至下四杆旗段)'!$1:$4</definedName>
    <definedName name="_xlnm.Print_Titles" localSheetId="28">'600章（坝场线石窑子至红旗营段)'!$1:$4</definedName>
    <definedName name="_xlnm.Print_Titles" localSheetId="24">'600章（崇礼张北界至石嘴子段）'!$1:$4</definedName>
    <definedName name="_xlnm.Print_Titles" localSheetId="29">'600章（马驿线白旗至石窑子段)'!$1:$4</definedName>
    <definedName name="_xlnm.Print_Titles" localSheetId="30">'600章（马驿线和气营桥至驿马图段)'!$1:$4</definedName>
    <definedName name="_xlnm.Print_Titles" localSheetId="25">'600章（石嘴子至大桥黑山湾段)'!$1:$4</definedName>
    <definedName name="_xlnm.Print_Titles" localSheetId="27">'600章（乡道南石线)'!$1:$4</definedName>
    <definedName name="_xlnm.Print_Titles" localSheetId="26">'600章（张下线五十家至下四杆旗段)'!$1:$4</definedName>
    <definedName name="_xlnm.Print_Titles" localSheetId="33">'700章（坝场线石窑子至红旗营段)'!$1:$4</definedName>
    <definedName name="_xlnm.Print_Titles" localSheetId="31">'700章（崇礼张北界至石嘴子段）'!$1:$4</definedName>
    <definedName name="_xlnm.Print_Titles" localSheetId="32">'700章（石嘴子至大桥黑山湾段)'!$1:$4</definedName>
    <definedName name="_xlnm.Print_Titles" localSheetId="35">'汇总表'!$1:$4</definedName>
  </definedNames>
  <calcPr fullCalcOnLoad="1" fullPrecision="0"/>
</workbook>
</file>

<file path=xl/sharedStrings.xml><?xml version="1.0" encoding="utf-8"?>
<sst xmlns="http://schemas.openxmlformats.org/spreadsheetml/2006/main" count="3913" uniqueCount="916">
  <si>
    <t>总额</t>
  </si>
  <si>
    <t>102-2</t>
  </si>
  <si>
    <t>103-1</t>
  </si>
  <si>
    <t>103-3</t>
  </si>
  <si>
    <t>104-1</t>
  </si>
  <si>
    <t>101-1</t>
  </si>
  <si>
    <t>102-1</t>
  </si>
  <si>
    <r>
      <rPr>
        <b/>
        <sz val="15"/>
        <rFont val="宋体"/>
        <family val="0"/>
      </rPr>
      <t>第五章</t>
    </r>
    <r>
      <rPr>
        <b/>
        <sz val="15"/>
        <rFont val="Arial"/>
        <family val="2"/>
      </rPr>
      <t xml:space="preserve">  </t>
    </r>
    <r>
      <rPr>
        <b/>
        <sz val="15"/>
        <rFont val="宋体"/>
        <family val="0"/>
      </rPr>
      <t>工程量清单</t>
    </r>
  </si>
  <si>
    <r>
      <t xml:space="preserve">1. </t>
    </r>
    <r>
      <rPr>
        <b/>
        <sz val="12"/>
        <rFont val="宋体"/>
        <family val="0"/>
      </rPr>
      <t>工程量清单说明</t>
    </r>
  </si>
  <si>
    <r>
      <t xml:space="preserve">        1.1  </t>
    </r>
    <r>
      <rPr>
        <sz val="12"/>
        <rFont val="宋体"/>
        <family val="0"/>
      </rPr>
      <t xml:space="preserve">本工程量清单是根据招标文件中包括的有合同约束力的工程量清单计量规则、图纸以及有关工程量清单的国家标准、行业标准、合同条款中约定的其他规则编制。约定计量规则中没有的子目，其工程量按照有合同约束力的图纸所标示尺寸的理论净量计算。计量采用中华人民共和国法定计量单位。
</t>
    </r>
  </si>
  <si>
    <r>
      <t xml:space="preserve">        1.2  </t>
    </r>
    <r>
      <rPr>
        <sz val="12"/>
        <rFont val="宋体"/>
        <family val="0"/>
      </rPr>
      <t xml:space="preserve">本工程量清单应与招标文件中的投标人须知，通用合同条款、专用合同条款、工程量清单计量规则、技术规范及图纸等一起阅读和理解。
</t>
    </r>
  </si>
  <si>
    <r>
      <t xml:space="preserve">        1.3  </t>
    </r>
    <r>
      <rPr>
        <sz val="12"/>
        <rFont val="宋体"/>
        <family val="0"/>
      </rPr>
      <t>本工程量清单中所列工程数量是估算的或设计的预计数量，仅作为投标报价的共同基础，不能作为最终结算与支付的依据。实际支付应按实际完成的工程量，由承包人按工程量清单计量规则规定的计量方法，以监理人认可的尺寸、断面计量，按本工程量清单的单价和总额价计算支付金额；或根据具体情况，按合同条款第</t>
    </r>
    <r>
      <rPr>
        <sz val="12"/>
        <rFont val="Arial"/>
        <family val="2"/>
      </rPr>
      <t>15.4</t>
    </r>
    <r>
      <rPr>
        <sz val="12"/>
        <rFont val="宋体"/>
        <family val="0"/>
      </rPr>
      <t xml:space="preserve">款的规定，按监理人确定的单价或总额价计算支付额。
</t>
    </r>
  </si>
  <si>
    <r>
      <t xml:space="preserve">        1.4  </t>
    </r>
    <r>
      <rPr>
        <sz val="12"/>
        <rFont val="宋体"/>
        <family val="0"/>
      </rPr>
      <t xml:space="preserve">工程量清单各章是按第八章“工程量清单计量规则”、第七章“技术规范”的相应章次编号的，因此，工程量清单中各章的工程子目的范围与计量等应与“工程量清单计量规则”、“技术规范”相应章节的范围、计量与支付条款结合起来理解或解释。
</t>
    </r>
  </si>
  <si>
    <r>
      <t xml:space="preserve">        1.5  </t>
    </r>
    <r>
      <rPr>
        <sz val="12"/>
        <rFont val="宋体"/>
        <family val="0"/>
      </rPr>
      <t xml:space="preserve">对作业和材料的一般说明或规定，未重复写入工程量清单内，在给工程量清单各子目标价前，应参阅第七章“技术规范”的有关内容。
</t>
    </r>
  </si>
  <si>
    <r>
      <t xml:space="preserve">        1.6  </t>
    </r>
    <r>
      <rPr>
        <sz val="12"/>
        <rFont val="宋体"/>
        <family val="0"/>
      </rPr>
      <t xml:space="preserve">工程量清单中所列工程量的变动，丝毫不会降低或影响合同条款的效力，也不免除承包人按规定的标准进行施工和修复缺陷的责任。
</t>
    </r>
  </si>
  <si>
    <r>
      <t xml:space="preserve">        1.7  </t>
    </r>
    <r>
      <rPr>
        <sz val="12"/>
        <rFont val="宋体"/>
        <family val="0"/>
      </rPr>
      <t>图纸中所列的工程数量表及数量汇总表仅是提供资料，不是工程量清单的外延。当图纸与工程量清单所列数量不一致时，以工程量清单所列数量作为报价的依据。</t>
    </r>
  </si>
  <si>
    <r>
      <t xml:space="preserve">2. </t>
    </r>
    <r>
      <rPr>
        <b/>
        <sz val="12"/>
        <rFont val="宋体"/>
        <family val="0"/>
      </rPr>
      <t>投标报价的说明</t>
    </r>
  </si>
  <si>
    <r>
      <t xml:space="preserve">        2.2  </t>
    </r>
    <r>
      <rPr>
        <sz val="12"/>
        <rFont val="宋体"/>
        <family val="0"/>
      </rPr>
      <t xml:space="preserve">除非合同另有规定，工程量清单中有标价的单价和总额价均已包括了为实施和完成合同工程所需的劳务、材料、机械、质检（自检）、安装、缺陷修复、管理、保险、税费、利润等费用，以及合同明示或暗示的所有责任、义务和一般风险。
</t>
    </r>
  </si>
  <si>
    <r>
      <t xml:space="preserve">        2.3  </t>
    </r>
    <r>
      <rPr>
        <sz val="12"/>
        <rFont val="宋体"/>
        <family val="0"/>
      </rPr>
      <t xml:space="preserve">工程量清单中投标人没有填入单价或价格的子目，其费用视为已分摊在工程量清单中其他相关子目的单价或价格之中。承包人必须按监理人指令完成工程量清单中未填入单价或价格的子目，但不能得到结算与支付。
</t>
    </r>
  </si>
  <si>
    <r>
      <t xml:space="preserve">        2.4</t>
    </r>
    <r>
      <rPr>
        <sz val="12"/>
        <rFont val="宋体"/>
        <family val="0"/>
      </rPr>
      <t xml:space="preserve">符合合同条款规定的全部费用应认为已被计入有标价的工程量清单所列各子目之中，未列子目不予计量的工作，其费用应视为已分摊在本合同工程的有关子目的单价或总额价之中。
</t>
    </r>
  </si>
  <si>
    <r>
      <t xml:space="preserve">        2.5  </t>
    </r>
    <r>
      <rPr>
        <sz val="12"/>
        <rFont val="宋体"/>
        <family val="0"/>
      </rPr>
      <t xml:space="preserve">承包人用于本合同工程的各类装备的提供、运输、维护、拆卸、拼装等支付的费用，已包括在工程量清单的单价或总额价之中。
</t>
    </r>
  </si>
  <si>
    <r>
      <t xml:space="preserve">        2.6  </t>
    </r>
    <r>
      <rPr>
        <sz val="12"/>
        <rFont val="宋体"/>
        <family val="0"/>
      </rPr>
      <t>工程量清单中各项金额均以人民币（元）结算。</t>
    </r>
  </si>
  <si>
    <r>
      <t xml:space="preserve">3. </t>
    </r>
    <r>
      <rPr>
        <b/>
        <sz val="12"/>
        <rFont val="宋体"/>
        <family val="0"/>
      </rPr>
      <t>计日工说明</t>
    </r>
  </si>
  <si>
    <r>
      <t xml:space="preserve">4. </t>
    </r>
    <r>
      <rPr>
        <b/>
        <sz val="12"/>
        <rFont val="宋体"/>
        <family val="0"/>
      </rPr>
      <t>其它说明</t>
    </r>
  </si>
  <si>
    <r>
      <t xml:space="preserve">         4.2</t>
    </r>
    <r>
      <rPr>
        <sz val="12"/>
        <rFont val="宋体"/>
        <family val="0"/>
      </rPr>
      <t>为确保将安全施工措施落到实处，投标人应根据《公路水运工程安全生产监督管理办法》（交通运输部令</t>
    </r>
    <r>
      <rPr>
        <sz val="12"/>
        <rFont val="Arial"/>
        <family val="2"/>
      </rPr>
      <t>2017</t>
    </r>
    <r>
      <rPr>
        <sz val="12"/>
        <rFont val="宋体"/>
        <family val="0"/>
      </rPr>
      <t>年第</t>
    </r>
    <r>
      <rPr>
        <sz val="12"/>
        <rFont val="Arial"/>
        <family val="2"/>
      </rPr>
      <t>25</t>
    </r>
    <r>
      <rPr>
        <sz val="12"/>
        <rFont val="宋体"/>
        <family val="0"/>
      </rPr>
      <t>号）以及《关于印发</t>
    </r>
    <r>
      <rPr>
        <sz val="12"/>
        <rFont val="Arial"/>
        <family val="2"/>
      </rPr>
      <t>&lt;</t>
    </r>
    <r>
      <rPr>
        <sz val="12"/>
        <rFont val="宋体"/>
        <family val="0"/>
      </rPr>
      <t>企业安全生产费用提取和使用管理办法</t>
    </r>
    <r>
      <rPr>
        <sz val="12"/>
        <rFont val="Arial"/>
        <family val="2"/>
      </rPr>
      <t>&gt;</t>
    </r>
    <r>
      <rPr>
        <sz val="12"/>
        <rFont val="宋体"/>
        <family val="0"/>
      </rPr>
      <t>的通知》（财企</t>
    </r>
    <r>
      <rPr>
        <sz val="12"/>
        <rFont val="Arial"/>
        <family val="2"/>
      </rPr>
      <t>[2012]16</t>
    </r>
    <r>
      <rPr>
        <sz val="12"/>
        <rFont val="宋体"/>
        <family val="0"/>
      </rPr>
      <t>号）的规定，在投标总价中计入安全生产费用，安全生产费用以固定金额形式计入工程量清单第</t>
    </r>
    <r>
      <rPr>
        <sz val="12"/>
        <rFont val="Arial"/>
        <family val="2"/>
      </rPr>
      <t>100</t>
    </r>
    <r>
      <rPr>
        <sz val="12"/>
        <rFont val="宋体"/>
        <family val="0"/>
      </rPr>
      <t>章中（安全生产费用为招标人公布的最高投标限价的</t>
    </r>
    <r>
      <rPr>
        <sz val="12"/>
        <rFont val="Arial"/>
        <family val="2"/>
      </rPr>
      <t>1.5</t>
    </r>
    <r>
      <rPr>
        <sz val="12"/>
        <rFont val="宋体"/>
        <family val="0"/>
      </rPr>
      <t xml:space="preserve">％），投标人在投标报价时不得对该固定金额进行调整。如投标人须在此基础上增加安全生产费用以满足项目施工需要，则投标人应在本项目工程量清单其它相关子目的单价或总额价中予以考虑，发包人不再单独支付。承包人的施工安全生产费用，应当用于施工安全防护用具及设施的采购和更新、安全施工措施的落实、安全生产条件的改善，不得挪作他用。
</t>
    </r>
  </si>
  <si>
    <t xml:space="preserve"> -a</t>
  </si>
  <si>
    <t xml:space="preserve"> -b</t>
  </si>
  <si>
    <t>102-3</t>
  </si>
  <si>
    <t>102-4</t>
  </si>
  <si>
    <t>承包人驻地建设</t>
  </si>
  <si>
    <r>
      <rPr>
        <sz val="10"/>
        <rFont val="宋体"/>
        <family val="0"/>
      </rPr>
      <t>总额</t>
    </r>
  </si>
  <si>
    <r>
      <rPr>
        <sz val="10"/>
        <rFont val="宋体"/>
        <family val="0"/>
      </rPr>
      <t>通则</t>
    </r>
  </si>
  <si>
    <r>
      <rPr>
        <sz val="10"/>
        <rFont val="宋体"/>
        <family val="0"/>
      </rPr>
      <t>保险费</t>
    </r>
  </si>
  <si>
    <r>
      <rPr>
        <sz val="10"/>
        <rFont val="宋体"/>
        <family val="0"/>
      </rPr>
      <t>按合同条款规定，提供建筑工程一切险</t>
    </r>
  </si>
  <si>
    <r>
      <rPr>
        <sz val="10"/>
        <rFont val="宋体"/>
        <family val="0"/>
      </rPr>
      <t>按合同条款规定，提供第三方责任险</t>
    </r>
  </si>
  <si>
    <r>
      <rPr>
        <sz val="10"/>
        <rFont val="宋体"/>
        <family val="0"/>
      </rPr>
      <t>工程管理</t>
    </r>
  </si>
  <si>
    <r>
      <rPr>
        <sz val="10"/>
        <rFont val="宋体"/>
        <family val="0"/>
      </rPr>
      <t>竣工文件</t>
    </r>
  </si>
  <si>
    <r>
      <rPr>
        <sz val="10"/>
        <rFont val="宋体"/>
        <family val="0"/>
      </rPr>
      <t>施工环保费</t>
    </r>
  </si>
  <si>
    <r>
      <rPr>
        <sz val="10"/>
        <rFont val="宋体"/>
        <family val="0"/>
      </rPr>
      <t>临时工程与设施</t>
    </r>
  </si>
  <si>
    <r>
      <rPr>
        <sz val="10"/>
        <rFont val="宋体"/>
        <family val="0"/>
      </rPr>
      <t>临时供电设施架设、维护与拆除</t>
    </r>
  </si>
  <si>
    <r>
      <rPr>
        <sz val="10"/>
        <rFont val="宋体"/>
        <family val="0"/>
      </rPr>
      <t>承包人驻地建设</t>
    </r>
  </si>
  <si>
    <r>
      <t xml:space="preserve">5.1 </t>
    </r>
    <r>
      <rPr>
        <b/>
        <sz val="16"/>
        <rFont val="黑体"/>
        <family val="3"/>
      </rPr>
      <t>工程量清单表</t>
    </r>
  </si>
  <si>
    <r>
      <rPr>
        <b/>
        <sz val="16"/>
        <rFont val="黑体"/>
        <family val="3"/>
      </rPr>
      <t>工程量清单</t>
    </r>
  </si>
  <si>
    <r>
      <rPr>
        <b/>
        <sz val="13"/>
        <rFont val="黑体"/>
        <family val="3"/>
      </rPr>
      <t>清单</t>
    </r>
    <r>
      <rPr>
        <b/>
        <sz val="13"/>
        <rFont val="Arial"/>
        <family val="2"/>
      </rPr>
      <t xml:space="preserve">  </t>
    </r>
    <r>
      <rPr>
        <b/>
        <sz val="13"/>
        <rFont val="黑体"/>
        <family val="3"/>
      </rPr>
      <t>第</t>
    </r>
    <r>
      <rPr>
        <b/>
        <sz val="13"/>
        <rFont val="Arial"/>
        <family val="2"/>
      </rPr>
      <t>100</t>
    </r>
    <r>
      <rPr>
        <b/>
        <sz val="13"/>
        <rFont val="黑体"/>
        <family val="3"/>
      </rPr>
      <t>章</t>
    </r>
    <r>
      <rPr>
        <b/>
        <sz val="13"/>
        <rFont val="Arial"/>
        <family val="2"/>
      </rPr>
      <t xml:space="preserve">  </t>
    </r>
    <r>
      <rPr>
        <b/>
        <sz val="13"/>
        <rFont val="黑体"/>
        <family val="3"/>
      </rPr>
      <t>总</t>
    </r>
    <r>
      <rPr>
        <b/>
        <sz val="13"/>
        <rFont val="Arial"/>
        <family val="2"/>
      </rPr>
      <t xml:space="preserve"> </t>
    </r>
    <r>
      <rPr>
        <b/>
        <sz val="13"/>
        <rFont val="黑体"/>
        <family val="3"/>
      </rPr>
      <t>则</t>
    </r>
  </si>
  <si>
    <r>
      <rPr>
        <b/>
        <sz val="10"/>
        <rFont val="宋体"/>
        <family val="0"/>
      </rPr>
      <t>货币单位：人民币元</t>
    </r>
  </si>
  <si>
    <r>
      <rPr>
        <b/>
        <sz val="10"/>
        <rFont val="黑体"/>
        <family val="3"/>
      </rPr>
      <t>子目号</t>
    </r>
  </si>
  <si>
    <r>
      <rPr>
        <b/>
        <sz val="10"/>
        <rFont val="黑体"/>
        <family val="3"/>
      </rPr>
      <t>子</t>
    </r>
    <r>
      <rPr>
        <b/>
        <sz val="10"/>
        <rFont val="Arial"/>
        <family val="2"/>
      </rPr>
      <t xml:space="preserve">  </t>
    </r>
    <r>
      <rPr>
        <b/>
        <sz val="10"/>
        <rFont val="黑体"/>
        <family val="3"/>
      </rPr>
      <t>目</t>
    </r>
    <r>
      <rPr>
        <b/>
        <sz val="10"/>
        <rFont val="Arial"/>
        <family val="2"/>
      </rPr>
      <t xml:space="preserve">  </t>
    </r>
    <r>
      <rPr>
        <b/>
        <sz val="10"/>
        <rFont val="黑体"/>
        <family val="3"/>
      </rPr>
      <t>名</t>
    </r>
    <r>
      <rPr>
        <b/>
        <sz val="10"/>
        <rFont val="Arial"/>
        <family val="2"/>
      </rPr>
      <t xml:space="preserve">  </t>
    </r>
    <r>
      <rPr>
        <b/>
        <sz val="10"/>
        <rFont val="黑体"/>
        <family val="3"/>
      </rPr>
      <t>称</t>
    </r>
  </si>
  <si>
    <r>
      <rPr>
        <b/>
        <sz val="10"/>
        <rFont val="黑体"/>
        <family val="3"/>
      </rPr>
      <t>单</t>
    </r>
    <r>
      <rPr>
        <b/>
        <sz val="10"/>
        <rFont val="Arial"/>
        <family val="2"/>
      </rPr>
      <t xml:space="preserve"> </t>
    </r>
    <r>
      <rPr>
        <b/>
        <sz val="10"/>
        <rFont val="黑体"/>
        <family val="3"/>
      </rPr>
      <t>位</t>
    </r>
  </si>
  <si>
    <r>
      <rPr>
        <b/>
        <sz val="10"/>
        <rFont val="黑体"/>
        <family val="3"/>
      </rPr>
      <t>数</t>
    </r>
    <r>
      <rPr>
        <b/>
        <sz val="10"/>
        <rFont val="Arial"/>
        <family val="2"/>
      </rPr>
      <t xml:space="preserve"> </t>
    </r>
    <r>
      <rPr>
        <b/>
        <sz val="10"/>
        <rFont val="黑体"/>
        <family val="3"/>
      </rPr>
      <t>量</t>
    </r>
  </si>
  <si>
    <r>
      <rPr>
        <b/>
        <sz val="10"/>
        <rFont val="黑体"/>
        <family val="3"/>
      </rPr>
      <t>单价</t>
    </r>
  </si>
  <si>
    <r>
      <rPr>
        <b/>
        <sz val="10"/>
        <rFont val="黑体"/>
        <family val="3"/>
      </rPr>
      <t>合价</t>
    </r>
  </si>
  <si>
    <r>
      <rPr>
        <sz val="10"/>
        <rFont val="宋体"/>
        <family val="0"/>
      </rPr>
      <t>安全生产费</t>
    </r>
    <r>
      <rPr>
        <b/>
        <sz val="10"/>
        <rFont val="宋体"/>
        <family val="0"/>
      </rPr>
      <t>（按最高投标限价的</t>
    </r>
    <r>
      <rPr>
        <b/>
        <sz val="10"/>
        <rFont val="Arial"/>
        <family val="2"/>
      </rPr>
      <t>1.5%</t>
    </r>
    <r>
      <rPr>
        <b/>
        <sz val="10"/>
        <rFont val="宋体"/>
        <family val="0"/>
      </rPr>
      <t>计列）</t>
    </r>
  </si>
  <si>
    <r>
      <rPr>
        <sz val="10"/>
        <rFont val="宋体"/>
        <family val="0"/>
      </rPr>
      <t>信息化系统</t>
    </r>
    <r>
      <rPr>
        <sz val="10"/>
        <rFont val="Arial"/>
        <family val="2"/>
      </rPr>
      <t>(</t>
    </r>
    <r>
      <rPr>
        <sz val="10"/>
        <rFont val="宋体"/>
        <family val="0"/>
      </rPr>
      <t>暂估价</t>
    </r>
    <r>
      <rPr>
        <sz val="10"/>
        <rFont val="Arial"/>
        <family val="2"/>
      </rPr>
      <t>)</t>
    </r>
  </si>
  <si>
    <r>
      <rPr>
        <sz val="10"/>
        <rFont val="宋体"/>
        <family val="0"/>
      </rPr>
      <t>临时道路修建、养护与拆除</t>
    </r>
    <r>
      <rPr>
        <sz val="10"/>
        <rFont val="Arial"/>
        <family val="2"/>
      </rPr>
      <t>(</t>
    </r>
    <r>
      <rPr>
        <sz val="10"/>
        <rFont val="宋体"/>
        <family val="0"/>
      </rPr>
      <t>包括原道路的养护</t>
    </r>
    <r>
      <rPr>
        <sz val="10"/>
        <rFont val="Arial"/>
        <family val="2"/>
      </rPr>
      <t>)</t>
    </r>
  </si>
  <si>
    <r>
      <rPr>
        <b/>
        <sz val="10"/>
        <rFont val="黑体"/>
        <family val="3"/>
      </rPr>
      <t>清单</t>
    </r>
    <r>
      <rPr>
        <b/>
        <sz val="10"/>
        <rFont val="Arial"/>
        <family val="2"/>
      </rPr>
      <t xml:space="preserve"> </t>
    </r>
    <r>
      <rPr>
        <b/>
        <sz val="10"/>
        <rFont val="黑体"/>
        <family val="3"/>
      </rPr>
      <t>第</t>
    </r>
    <r>
      <rPr>
        <b/>
        <sz val="10"/>
        <rFont val="Arial"/>
        <family val="2"/>
      </rPr>
      <t>100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 xml:space="preserve">) </t>
    </r>
  </si>
  <si>
    <r>
      <rPr>
        <b/>
        <sz val="16"/>
        <rFont val="黑体"/>
        <family val="3"/>
      </rPr>
      <t>工程量清单</t>
    </r>
  </si>
  <si>
    <r>
      <rPr>
        <b/>
        <sz val="13"/>
        <rFont val="黑体"/>
        <family val="3"/>
      </rPr>
      <t>清单</t>
    </r>
    <r>
      <rPr>
        <b/>
        <sz val="13"/>
        <rFont val="Arial"/>
        <family val="2"/>
      </rPr>
      <t xml:space="preserve">  </t>
    </r>
    <r>
      <rPr>
        <b/>
        <sz val="13"/>
        <rFont val="黑体"/>
        <family val="3"/>
      </rPr>
      <t>第</t>
    </r>
    <r>
      <rPr>
        <b/>
        <sz val="13"/>
        <rFont val="Arial"/>
        <family val="2"/>
      </rPr>
      <t>200</t>
    </r>
    <r>
      <rPr>
        <b/>
        <sz val="13"/>
        <rFont val="黑体"/>
        <family val="3"/>
      </rPr>
      <t>章</t>
    </r>
    <r>
      <rPr>
        <b/>
        <sz val="13"/>
        <rFont val="Arial"/>
        <family val="2"/>
      </rPr>
      <t xml:space="preserve"> </t>
    </r>
    <r>
      <rPr>
        <b/>
        <sz val="13"/>
        <rFont val="黑体"/>
        <family val="3"/>
      </rPr>
      <t>路基</t>
    </r>
  </si>
  <si>
    <r>
      <rPr>
        <b/>
        <sz val="10"/>
        <rFont val="宋体"/>
        <family val="0"/>
      </rPr>
      <t>货币单位：人民币元</t>
    </r>
  </si>
  <si>
    <r>
      <rPr>
        <b/>
        <sz val="10"/>
        <rFont val="黑体"/>
        <family val="3"/>
      </rPr>
      <t>子目号</t>
    </r>
  </si>
  <si>
    <r>
      <rPr>
        <b/>
        <sz val="10"/>
        <rFont val="黑体"/>
        <family val="3"/>
      </rPr>
      <t>子</t>
    </r>
    <r>
      <rPr>
        <b/>
        <sz val="10"/>
        <rFont val="Arial"/>
        <family val="2"/>
      </rPr>
      <t xml:space="preserve">  </t>
    </r>
    <r>
      <rPr>
        <b/>
        <sz val="10"/>
        <rFont val="黑体"/>
        <family val="3"/>
      </rPr>
      <t>目</t>
    </r>
    <r>
      <rPr>
        <b/>
        <sz val="10"/>
        <rFont val="Arial"/>
        <family val="2"/>
      </rPr>
      <t xml:space="preserve">  </t>
    </r>
    <r>
      <rPr>
        <b/>
        <sz val="10"/>
        <rFont val="黑体"/>
        <family val="3"/>
      </rPr>
      <t>名</t>
    </r>
    <r>
      <rPr>
        <b/>
        <sz val="10"/>
        <rFont val="Arial"/>
        <family val="2"/>
      </rPr>
      <t xml:space="preserve">  </t>
    </r>
    <r>
      <rPr>
        <b/>
        <sz val="10"/>
        <rFont val="黑体"/>
        <family val="3"/>
      </rPr>
      <t>称</t>
    </r>
  </si>
  <si>
    <r>
      <rPr>
        <b/>
        <sz val="10"/>
        <rFont val="黑体"/>
        <family val="3"/>
      </rPr>
      <t>单</t>
    </r>
    <r>
      <rPr>
        <b/>
        <sz val="10"/>
        <rFont val="Arial"/>
        <family val="2"/>
      </rPr>
      <t xml:space="preserve"> </t>
    </r>
    <r>
      <rPr>
        <b/>
        <sz val="10"/>
        <rFont val="黑体"/>
        <family val="3"/>
      </rPr>
      <t>位</t>
    </r>
  </si>
  <si>
    <r>
      <rPr>
        <b/>
        <sz val="10"/>
        <rFont val="宋体"/>
        <family val="0"/>
      </rPr>
      <t>数</t>
    </r>
    <r>
      <rPr>
        <b/>
        <sz val="10"/>
        <rFont val="Arial"/>
        <family val="2"/>
      </rPr>
      <t xml:space="preserve"> </t>
    </r>
    <r>
      <rPr>
        <b/>
        <sz val="10"/>
        <rFont val="宋体"/>
        <family val="0"/>
      </rPr>
      <t>量</t>
    </r>
  </si>
  <si>
    <r>
      <rPr>
        <b/>
        <sz val="10"/>
        <rFont val="黑体"/>
        <family val="3"/>
      </rPr>
      <t>单价</t>
    </r>
  </si>
  <si>
    <r>
      <rPr>
        <b/>
        <sz val="10"/>
        <rFont val="黑体"/>
        <family val="3"/>
      </rPr>
      <t>合价</t>
    </r>
  </si>
  <si>
    <r>
      <rPr>
        <b/>
        <sz val="13"/>
        <rFont val="黑体"/>
        <family val="3"/>
      </rPr>
      <t>清单</t>
    </r>
    <r>
      <rPr>
        <b/>
        <sz val="13"/>
        <rFont val="Arial"/>
        <family val="2"/>
      </rPr>
      <t xml:space="preserve">  </t>
    </r>
    <r>
      <rPr>
        <b/>
        <sz val="13"/>
        <rFont val="黑体"/>
        <family val="3"/>
      </rPr>
      <t>第</t>
    </r>
    <r>
      <rPr>
        <b/>
        <sz val="13"/>
        <rFont val="Arial"/>
        <family val="2"/>
      </rPr>
      <t>300</t>
    </r>
    <r>
      <rPr>
        <b/>
        <sz val="13"/>
        <rFont val="黑体"/>
        <family val="3"/>
      </rPr>
      <t>章</t>
    </r>
    <r>
      <rPr>
        <b/>
        <sz val="13"/>
        <rFont val="Arial"/>
        <family val="2"/>
      </rPr>
      <t xml:space="preserve"> </t>
    </r>
    <r>
      <rPr>
        <b/>
        <sz val="13"/>
        <rFont val="黑体"/>
        <family val="3"/>
      </rPr>
      <t>路面</t>
    </r>
  </si>
  <si>
    <r>
      <rPr>
        <b/>
        <sz val="10"/>
        <rFont val="黑体"/>
        <family val="3"/>
      </rPr>
      <t>清单</t>
    </r>
    <r>
      <rPr>
        <b/>
        <sz val="10"/>
        <rFont val="Arial"/>
        <family val="2"/>
      </rPr>
      <t xml:space="preserve">  </t>
    </r>
    <r>
      <rPr>
        <b/>
        <sz val="10"/>
        <rFont val="黑体"/>
        <family val="3"/>
      </rPr>
      <t>第</t>
    </r>
    <r>
      <rPr>
        <b/>
        <sz val="10"/>
        <rFont val="Arial"/>
        <family val="2"/>
      </rPr>
      <t>300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</si>
  <si>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r>
      <rPr>
        <b/>
        <sz val="13"/>
        <rFont val="黑体"/>
        <family val="3"/>
      </rPr>
      <t>清单</t>
    </r>
    <r>
      <rPr>
        <b/>
        <sz val="13"/>
        <rFont val="Arial"/>
        <family val="2"/>
      </rPr>
      <t xml:space="preserve">  </t>
    </r>
    <r>
      <rPr>
        <b/>
        <sz val="13"/>
        <rFont val="黑体"/>
        <family val="3"/>
      </rPr>
      <t>第</t>
    </r>
    <r>
      <rPr>
        <b/>
        <sz val="13"/>
        <rFont val="Arial"/>
        <family val="2"/>
      </rPr>
      <t>400</t>
    </r>
    <r>
      <rPr>
        <b/>
        <sz val="13"/>
        <rFont val="黑体"/>
        <family val="3"/>
      </rPr>
      <t>章</t>
    </r>
    <r>
      <rPr>
        <b/>
        <sz val="13"/>
        <rFont val="Arial"/>
        <family val="2"/>
      </rPr>
      <t xml:space="preserve"> </t>
    </r>
    <r>
      <rPr>
        <b/>
        <sz val="13"/>
        <rFont val="黑体"/>
        <family val="3"/>
      </rPr>
      <t>桥梁、涵洞</t>
    </r>
  </si>
  <si>
    <r>
      <rPr>
        <b/>
        <sz val="10"/>
        <rFont val="黑体"/>
        <family val="3"/>
      </rPr>
      <t>清单</t>
    </r>
    <r>
      <rPr>
        <b/>
        <sz val="10"/>
        <rFont val="Arial"/>
        <family val="2"/>
      </rPr>
      <t xml:space="preserve">  </t>
    </r>
    <r>
      <rPr>
        <b/>
        <sz val="10"/>
        <rFont val="黑体"/>
        <family val="3"/>
      </rPr>
      <t>第</t>
    </r>
    <r>
      <rPr>
        <b/>
        <sz val="10"/>
        <rFont val="Arial"/>
        <family val="2"/>
      </rPr>
      <t>400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</si>
  <si>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r>
      <rPr>
        <b/>
        <sz val="13"/>
        <rFont val="黑体"/>
        <family val="3"/>
      </rPr>
      <t>清单</t>
    </r>
    <r>
      <rPr>
        <b/>
        <sz val="13"/>
        <rFont val="Arial"/>
        <family val="2"/>
      </rPr>
      <t xml:space="preserve">  </t>
    </r>
    <r>
      <rPr>
        <b/>
        <sz val="13"/>
        <rFont val="黑体"/>
        <family val="3"/>
      </rPr>
      <t>第</t>
    </r>
    <r>
      <rPr>
        <b/>
        <sz val="13"/>
        <rFont val="Arial"/>
        <family val="2"/>
      </rPr>
      <t>600</t>
    </r>
    <r>
      <rPr>
        <b/>
        <sz val="13"/>
        <rFont val="黑体"/>
        <family val="3"/>
      </rPr>
      <t>章</t>
    </r>
    <r>
      <rPr>
        <b/>
        <sz val="13"/>
        <rFont val="Arial"/>
        <family val="2"/>
      </rPr>
      <t xml:space="preserve"> </t>
    </r>
    <r>
      <rPr>
        <b/>
        <sz val="13"/>
        <rFont val="黑体"/>
        <family val="3"/>
      </rPr>
      <t>安全设施及预埋管线</t>
    </r>
  </si>
  <si>
    <r>
      <rPr>
        <b/>
        <sz val="10"/>
        <rFont val="黑体"/>
        <family val="3"/>
      </rPr>
      <t>清单</t>
    </r>
    <r>
      <rPr>
        <b/>
        <sz val="10"/>
        <rFont val="Arial"/>
        <family val="2"/>
      </rPr>
      <t xml:space="preserve">  </t>
    </r>
    <r>
      <rPr>
        <b/>
        <sz val="10"/>
        <rFont val="黑体"/>
        <family val="3"/>
      </rPr>
      <t>第</t>
    </r>
    <r>
      <rPr>
        <b/>
        <sz val="10"/>
        <rFont val="Arial"/>
        <family val="2"/>
      </rPr>
      <t>600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</si>
  <si>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r>
      <rPr>
        <b/>
        <sz val="13"/>
        <rFont val="黑体"/>
        <family val="3"/>
      </rPr>
      <t>清单</t>
    </r>
    <r>
      <rPr>
        <b/>
        <sz val="13"/>
        <rFont val="Arial"/>
        <family val="2"/>
      </rPr>
      <t xml:space="preserve">  </t>
    </r>
    <r>
      <rPr>
        <b/>
        <sz val="13"/>
        <rFont val="黑体"/>
        <family val="3"/>
      </rPr>
      <t>第</t>
    </r>
    <r>
      <rPr>
        <b/>
        <sz val="13"/>
        <rFont val="Arial"/>
        <family val="2"/>
      </rPr>
      <t>700</t>
    </r>
    <r>
      <rPr>
        <b/>
        <sz val="13"/>
        <rFont val="黑体"/>
        <family val="3"/>
      </rPr>
      <t>章</t>
    </r>
    <r>
      <rPr>
        <b/>
        <sz val="13"/>
        <rFont val="Arial"/>
        <family val="2"/>
      </rPr>
      <t xml:space="preserve"> </t>
    </r>
    <r>
      <rPr>
        <b/>
        <sz val="13"/>
        <rFont val="黑体"/>
        <family val="3"/>
      </rPr>
      <t>绿化及环境保护设施</t>
    </r>
  </si>
  <si>
    <r>
      <rPr>
        <b/>
        <sz val="10"/>
        <rFont val="黑体"/>
        <family val="3"/>
      </rPr>
      <t>清单</t>
    </r>
    <r>
      <rPr>
        <b/>
        <sz val="10"/>
        <rFont val="Arial"/>
        <family val="2"/>
      </rPr>
      <t xml:space="preserve">  </t>
    </r>
    <r>
      <rPr>
        <b/>
        <sz val="10"/>
        <rFont val="黑体"/>
        <family val="3"/>
      </rPr>
      <t>第</t>
    </r>
    <r>
      <rPr>
        <b/>
        <sz val="10"/>
        <rFont val="Arial"/>
        <family val="2"/>
      </rPr>
      <t>700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</si>
  <si>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r>
      <t xml:space="preserve">5.3 </t>
    </r>
    <r>
      <rPr>
        <b/>
        <sz val="16"/>
        <rFont val="黑体"/>
        <family val="3"/>
      </rPr>
      <t>暂估价表</t>
    </r>
  </si>
  <si>
    <r>
      <t>5.3.3</t>
    </r>
    <r>
      <rPr>
        <sz val="13"/>
        <rFont val="Arial"/>
        <family val="2"/>
      </rPr>
      <t xml:space="preserve"> </t>
    </r>
    <r>
      <rPr>
        <sz val="13"/>
        <rFont val="黑体"/>
        <family val="3"/>
      </rPr>
      <t>专业工程暂估价表</t>
    </r>
  </si>
  <si>
    <r>
      <rPr>
        <b/>
        <sz val="11"/>
        <rFont val="黑体"/>
        <family val="3"/>
      </rPr>
      <t>序号</t>
    </r>
  </si>
  <si>
    <r>
      <rPr>
        <b/>
        <sz val="11"/>
        <rFont val="黑体"/>
        <family val="3"/>
      </rPr>
      <t>专业工程名称</t>
    </r>
  </si>
  <si>
    <r>
      <rPr>
        <b/>
        <sz val="11"/>
        <rFont val="黑体"/>
        <family val="3"/>
      </rPr>
      <t>工程内容</t>
    </r>
  </si>
  <si>
    <r>
      <rPr>
        <b/>
        <sz val="11"/>
        <rFont val="黑体"/>
        <family val="3"/>
      </rPr>
      <t>金额</t>
    </r>
  </si>
  <si>
    <r>
      <rPr>
        <b/>
        <sz val="11"/>
        <rFont val="黑体"/>
        <family val="3"/>
      </rPr>
      <t>小</t>
    </r>
    <r>
      <rPr>
        <b/>
        <sz val="11"/>
        <rFont val="Arial"/>
        <family val="2"/>
      </rPr>
      <t xml:space="preserve">    </t>
    </r>
    <r>
      <rPr>
        <b/>
        <sz val="11"/>
        <rFont val="黑体"/>
        <family val="3"/>
      </rPr>
      <t>计</t>
    </r>
    <r>
      <rPr>
        <b/>
        <sz val="11"/>
        <rFont val="Arial"/>
        <family val="2"/>
      </rPr>
      <t xml:space="preserve">    </t>
    </r>
    <r>
      <rPr>
        <b/>
        <sz val="11"/>
        <rFont val="黑体"/>
        <family val="3"/>
      </rPr>
      <t>人民币</t>
    </r>
    <r>
      <rPr>
        <b/>
        <sz val="11"/>
        <rFont val="Arial"/>
        <family val="2"/>
      </rPr>
      <t>(</t>
    </r>
    <r>
      <rPr>
        <b/>
        <sz val="11"/>
        <rFont val="黑体"/>
        <family val="3"/>
      </rPr>
      <t>元</t>
    </r>
    <r>
      <rPr>
        <b/>
        <sz val="11"/>
        <rFont val="Arial"/>
        <family val="2"/>
      </rPr>
      <t>)</t>
    </r>
  </si>
  <si>
    <r>
      <t xml:space="preserve">5.4 </t>
    </r>
    <r>
      <rPr>
        <b/>
        <sz val="16"/>
        <rFont val="黑体"/>
        <family val="3"/>
      </rPr>
      <t>投标报价汇总表</t>
    </r>
  </si>
  <si>
    <r>
      <rPr>
        <b/>
        <sz val="11"/>
        <rFont val="宋体"/>
        <family val="0"/>
      </rPr>
      <t>货币单位：人民币元</t>
    </r>
  </si>
  <si>
    <r>
      <rPr>
        <sz val="12"/>
        <rFont val="黑体"/>
        <family val="3"/>
      </rPr>
      <t>序号</t>
    </r>
  </si>
  <si>
    <r>
      <rPr>
        <sz val="12"/>
        <rFont val="黑体"/>
        <family val="3"/>
      </rPr>
      <t>章次</t>
    </r>
  </si>
  <si>
    <r>
      <rPr>
        <sz val="12"/>
        <rFont val="黑体"/>
        <family val="3"/>
      </rPr>
      <t>科</t>
    </r>
    <r>
      <rPr>
        <sz val="12"/>
        <rFont val="Arial"/>
        <family val="2"/>
      </rPr>
      <t xml:space="preserve"> </t>
    </r>
    <r>
      <rPr>
        <sz val="12"/>
        <rFont val="黑体"/>
        <family val="3"/>
      </rPr>
      <t>目</t>
    </r>
    <r>
      <rPr>
        <sz val="12"/>
        <rFont val="Arial"/>
        <family val="2"/>
      </rPr>
      <t xml:space="preserve"> </t>
    </r>
    <r>
      <rPr>
        <sz val="12"/>
        <rFont val="黑体"/>
        <family val="3"/>
      </rPr>
      <t>名</t>
    </r>
    <r>
      <rPr>
        <sz val="12"/>
        <rFont val="Arial"/>
        <family val="2"/>
      </rPr>
      <t xml:space="preserve"> </t>
    </r>
    <r>
      <rPr>
        <sz val="12"/>
        <rFont val="黑体"/>
        <family val="3"/>
      </rPr>
      <t>称</t>
    </r>
  </si>
  <si>
    <r>
      <rPr>
        <sz val="12"/>
        <rFont val="黑体"/>
        <family val="3"/>
      </rPr>
      <t>金额</t>
    </r>
    <r>
      <rPr>
        <sz val="12"/>
        <rFont val="Arial"/>
        <family val="2"/>
      </rPr>
      <t>(</t>
    </r>
    <r>
      <rPr>
        <sz val="12"/>
        <rFont val="黑体"/>
        <family val="3"/>
      </rPr>
      <t>元</t>
    </r>
    <r>
      <rPr>
        <sz val="12"/>
        <rFont val="Arial"/>
        <family val="2"/>
      </rPr>
      <t>)</t>
    </r>
  </si>
  <si>
    <r>
      <rPr>
        <sz val="11"/>
        <rFont val="宋体"/>
        <family val="0"/>
      </rPr>
      <t>总则</t>
    </r>
  </si>
  <si>
    <r>
      <rPr>
        <sz val="11"/>
        <rFont val="宋体"/>
        <family val="0"/>
      </rPr>
      <t>隧道</t>
    </r>
  </si>
  <si>
    <r>
      <rPr>
        <sz val="11"/>
        <rFont val="宋体"/>
        <family val="0"/>
      </rPr>
      <t>第</t>
    </r>
    <r>
      <rPr>
        <sz val="11"/>
        <rFont val="Arial"/>
        <family val="2"/>
      </rPr>
      <t>100</t>
    </r>
    <r>
      <rPr>
        <sz val="11"/>
        <rFont val="宋体"/>
        <family val="0"/>
      </rPr>
      <t>章～</t>
    </r>
    <r>
      <rPr>
        <sz val="11"/>
        <rFont val="Arial"/>
        <family val="2"/>
      </rPr>
      <t>700</t>
    </r>
    <r>
      <rPr>
        <sz val="11"/>
        <rFont val="宋体"/>
        <family val="0"/>
      </rPr>
      <t>章清单合计</t>
    </r>
  </si>
  <si>
    <r>
      <rPr>
        <sz val="11"/>
        <rFont val="宋体"/>
        <family val="0"/>
      </rPr>
      <t>已包含在清单合计中的材料、工程设备、专业工程暂估价合计</t>
    </r>
  </si>
  <si>
    <r>
      <rPr>
        <sz val="11"/>
        <rFont val="宋体"/>
        <family val="0"/>
      </rPr>
      <t>清单合计减去材料、工程设备、专业工程暂估价
合计（即</t>
    </r>
    <r>
      <rPr>
        <sz val="11"/>
        <rFont val="Arial"/>
        <family val="2"/>
      </rPr>
      <t>8-9=10</t>
    </r>
    <r>
      <rPr>
        <sz val="11"/>
        <rFont val="宋体"/>
        <family val="0"/>
      </rPr>
      <t>）</t>
    </r>
  </si>
  <si>
    <r>
      <rPr>
        <sz val="11"/>
        <rFont val="宋体"/>
        <family val="0"/>
      </rPr>
      <t>计日工合计</t>
    </r>
  </si>
  <si>
    <r>
      <rPr>
        <sz val="11"/>
        <rFont val="宋体"/>
        <family val="0"/>
      </rPr>
      <t>投标报价（即</t>
    </r>
    <r>
      <rPr>
        <sz val="11"/>
        <rFont val="Arial"/>
        <family val="2"/>
      </rPr>
      <t>8+11+12=13</t>
    </r>
    <r>
      <rPr>
        <sz val="11"/>
        <rFont val="宋体"/>
        <family val="0"/>
      </rPr>
      <t>）</t>
    </r>
  </si>
  <si>
    <t>202</t>
  </si>
  <si>
    <t/>
  </si>
  <si>
    <t>202-1</t>
  </si>
  <si>
    <t>-a</t>
  </si>
  <si>
    <t>-b</t>
  </si>
  <si>
    <t>202-2</t>
  </si>
  <si>
    <t>202-3</t>
  </si>
  <si>
    <t>-c</t>
  </si>
  <si>
    <t>203</t>
  </si>
  <si>
    <t>203-1</t>
  </si>
  <si>
    <t>-c-1</t>
  </si>
  <si>
    <t>-c-2</t>
  </si>
  <si>
    <t>-c-3</t>
  </si>
  <si>
    <t>-d</t>
  </si>
  <si>
    <t>203-2</t>
  </si>
  <si>
    <t>204</t>
  </si>
  <si>
    <t>204-1</t>
  </si>
  <si>
    <t>-d-1</t>
  </si>
  <si>
    <t>-d-2</t>
  </si>
  <si>
    <t>-d-3</t>
  </si>
  <si>
    <t>-d-4</t>
  </si>
  <si>
    <t>-i</t>
  </si>
  <si>
    <t>205</t>
  </si>
  <si>
    <t>205-1</t>
  </si>
  <si>
    <t>205-3</t>
  </si>
  <si>
    <t>207</t>
  </si>
  <si>
    <t>207-1</t>
  </si>
  <si>
    <t>-a-1</t>
  </si>
  <si>
    <t>-a-2</t>
  </si>
  <si>
    <t>-a-3</t>
  </si>
  <si>
    <t>-a-4</t>
  </si>
  <si>
    <r>
      <rPr>
        <b/>
        <sz val="10"/>
        <rFont val="宋体"/>
        <family val="0"/>
      </rPr>
      <t>货币单位：人民币元</t>
    </r>
  </si>
  <si>
    <r>
      <rPr>
        <b/>
        <sz val="10"/>
        <rFont val="宋体"/>
        <family val="0"/>
      </rPr>
      <t>数</t>
    </r>
    <r>
      <rPr>
        <b/>
        <sz val="10"/>
        <rFont val="Arial"/>
        <family val="2"/>
      </rPr>
      <t xml:space="preserve"> </t>
    </r>
    <r>
      <rPr>
        <b/>
        <sz val="10"/>
        <rFont val="宋体"/>
        <family val="0"/>
      </rPr>
      <t>量</t>
    </r>
  </si>
  <si>
    <t>-e</t>
  </si>
  <si>
    <t>207-2</t>
  </si>
  <si>
    <t>207-3</t>
  </si>
  <si>
    <t>208</t>
  </si>
  <si>
    <t>208-3</t>
  </si>
  <si>
    <t>208-8</t>
  </si>
  <si>
    <t>209</t>
  </si>
  <si>
    <t>209-2</t>
  </si>
  <si>
    <t>209-3</t>
  </si>
  <si>
    <t>209-5</t>
  </si>
  <si>
    <t>215</t>
  </si>
  <si>
    <t>215-1</t>
  </si>
  <si>
    <t>215-2</t>
  </si>
  <si>
    <r>
      <rPr>
        <b/>
        <sz val="10"/>
        <rFont val="黑体"/>
        <family val="3"/>
      </rPr>
      <t>清单</t>
    </r>
    <r>
      <rPr>
        <b/>
        <sz val="10"/>
        <rFont val="Arial"/>
        <family val="2"/>
      </rPr>
      <t xml:space="preserve">  </t>
    </r>
    <r>
      <rPr>
        <b/>
        <sz val="10"/>
        <rFont val="黑体"/>
        <family val="3"/>
      </rPr>
      <t>第</t>
    </r>
    <r>
      <rPr>
        <b/>
        <sz val="10"/>
        <rFont val="Arial"/>
        <family val="2"/>
      </rPr>
      <t>200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</si>
  <si>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t>304</t>
  </si>
  <si>
    <t>304-1</t>
  </si>
  <si>
    <t>304-2</t>
  </si>
  <si>
    <t>304-3</t>
  </si>
  <si>
    <t>308</t>
  </si>
  <si>
    <t>308-1</t>
  </si>
  <si>
    <t>308-2</t>
  </si>
  <si>
    <t>310</t>
  </si>
  <si>
    <t>310-2</t>
  </si>
  <si>
    <t>311</t>
  </si>
  <si>
    <t>311-1</t>
  </si>
  <si>
    <t>311-2</t>
  </si>
  <si>
    <t>313</t>
  </si>
  <si>
    <t>313-3</t>
  </si>
  <si>
    <t>401</t>
  </si>
  <si>
    <t>401-1</t>
  </si>
  <si>
    <t>401-2</t>
  </si>
  <si>
    <t>403</t>
  </si>
  <si>
    <t>403-1</t>
  </si>
  <si>
    <t>kg</t>
  </si>
  <si>
    <t>403-2</t>
  </si>
  <si>
    <t>403-3</t>
  </si>
  <si>
    <t>403-4</t>
  </si>
  <si>
    <t>404</t>
  </si>
  <si>
    <t>404-1</t>
  </si>
  <si>
    <t>405</t>
  </si>
  <si>
    <t>405-1</t>
  </si>
  <si>
    <t>m</t>
  </si>
  <si>
    <t>410</t>
  </si>
  <si>
    <t>410-2</t>
  </si>
  <si>
    <t>410-5</t>
  </si>
  <si>
    <t>410-6</t>
  </si>
  <si>
    <t>-f</t>
  </si>
  <si>
    <t>411</t>
  </si>
  <si>
    <t>411-5</t>
  </si>
  <si>
    <t>411-8</t>
  </si>
  <si>
    <t>413</t>
  </si>
  <si>
    <t>413-1</t>
  </si>
  <si>
    <t>415</t>
  </si>
  <si>
    <t>415-2</t>
  </si>
  <si>
    <t>415-3</t>
  </si>
  <si>
    <t>415-4</t>
  </si>
  <si>
    <t>416</t>
  </si>
  <si>
    <t>416-1</t>
  </si>
  <si>
    <t>GYZF 300*54(NR)</t>
  </si>
  <si>
    <t>GYZ 350*63(NR)</t>
  </si>
  <si>
    <t>417</t>
  </si>
  <si>
    <t>417-2</t>
  </si>
  <si>
    <t>-g</t>
  </si>
  <si>
    <t>GYZ 400*69(NR)</t>
  </si>
  <si>
    <t>410-1</t>
  </si>
  <si>
    <t>410-3</t>
  </si>
  <si>
    <t>420</t>
  </si>
  <si>
    <t>420-1</t>
  </si>
  <si>
    <t>602</t>
  </si>
  <si>
    <t>护栏</t>
  </si>
  <si>
    <t>602-3</t>
  </si>
  <si>
    <t>波形梁钢护栏</t>
  </si>
  <si>
    <t>604</t>
  </si>
  <si>
    <t>604-1</t>
  </si>
  <si>
    <t>D=800</t>
  </si>
  <si>
    <t>604-5</t>
  </si>
  <si>
    <t>2100*1200</t>
  </si>
  <si>
    <t>2400*1500</t>
  </si>
  <si>
    <t>2700*2500</t>
  </si>
  <si>
    <t>3000*1500</t>
  </si>
  <si>
    <t>3300*1500</t>
  </si>
  <si>
    <t>f</t>
  </si>
  <si>
    <t>3600*1800</t>
  </si>
  <si>
    <t>g</t>
  </si>
  <si>
    <t>3300*2100</t>
  </si>
  <si>
    <t>h</t>
  </si>
  <si>
    <t>4200*2400</t>
  </si>
  <si>
    <t>i</t>
  </si>
  <si>
    <t>4800*2400</t>
  </si>
  <si>
    <t>j</t>
  </si>
  <si>
    <t>4800*2700</t>
  </si>
  <si>
    <t>k</t>
  </si>
  <si>
    <t>5400*2100</t>
  </si>
  <si>
    <t>l</t>
  </si>
  <si>
    <t>5400*2400</t>
  </si>
  <si>
    <t>604-7</t>
  </si>
  <si>
    <t>604-8</t>
  </si>
  <si>
    <t>604-9</t>
  </si>
  <si>
    <t>604-10</t>
  </si>
  <si>
    <t>604-14</t>
  </si>
  <si>
    <t>605</t>
  </si>
  <si>
    <t>605-1</t>
  </si>
  <si>
    <t>605-5</t>
  </si>
  <si>
    <t>703</t>
  </si>
  <si>
    <t>703-1</t>
  </si>
  <si>
    <t>703-2</t>
  </si>
  <si>
    <t>703-5</t>
  </si>
  <si>
    <t>崇礼张北界至石嘴子段</t>
  </si>
  <si>
    <r>
      <rPr>
        <sz val="10"/>
        <color indexed="8"/>
        <rFont val="宋体"/>
        <family val="0"/>
      </rPr>
      <t>场地清理</t>
    </r>
  </si>
  <si>
    <r>
      <rPr>
        <sz val="10"/>
        <color indexed="8"/>
        <rFont val="宋体"/>
        <family val="0"/>
      </rPr>
      <t>清理与掘除</t>
    </r>
  </si>
  <si>
    <r>
      <rPr>
        <sz val="10"/>
        <color indexed="8"/>
        <rFont val="宋体"/>
        <family val="0"/>
      </rPr>
      <t>砍伐树木</t>
    </r>
  </si>
  <si>
    <r>
      <rPr>
        <sz val="10"/>
        <color indexed="8"/>
        <rFont val="宋体"/>
        <family val="0"/>
      </rPr>
      <t>棵</t>
    </r>
  </si>
  <si>
    <r>
      <rPr>
        <sz val="10"/>
        <color indexed="8"/>
        <rFont val="宋体"/>
        <family val="0"/>
      </rPr>
      <t>挖除旧路面</t>
    </r>
  </si>
  <si>
    <r>
      <rPr>
        <sz val="10"/>
        <color indexed="8"/>
        <rFont val="宋体"/>
        <family val="0"/>
      </rPr>
      <t>水泥混凝土路面</t>
    </r>
  </si>
  <si>
    <r>
      <rPr>
        <sz val="10"/>
        <color indexed="8"/>
        <rFont val="宋体"/>
        <family val="0"/>
      </rPr>
      <t>沥青混凝土路面</t>
    </r>
  </si>
  <si>
    <r>
      <rPr>
        <sz val="10"/>
        <color indexed="8"/>
        <rFont val="宋体"/>
        <family val="0"/>
      </rPr>
      <t>拆除结构物</t>
    </r>
  </si>
  <si>
    <r>
      <rPr>
        <sz val="10"/>
        <color indexed="8"/>
        <rFont val="宋体"/>
        <family val="0"/>
      </rPr>
      <t>混凝土结构</t>
    </r>
  </si>
  <si>
    <r>
      <rPr>
        <sz val="10"/>
        <color indexed="8"/>
        <rFont val="宋体"/>
        <family val="0"/>
      </rPr>
      <t>砖、石及其他砌体结构</t>
    </r>
  </si>
  <si>
    <r>
      <rPr>
        <sz val="10"/>
        <color indexed="8"/>
        <rFont val="宋体"/>
        <family val="0"/>
      </rPr>
      <t>挖方路基</t>
    </r>
  </si>
  <si>
    <r>
      <rPr>
        <sz val="10"/>
        <color indexed="8"/>
        <rFont val="宋体"/>
        <family val="0"/>
      </rPr>
      <t>路基挖方</t>
    </r>
  </si>
  <si>
    <r>
      <rPr>
        <sz val="10"/>
        <color indexed="8"/>
        <rFont val="宋体"/>
        <family val="0"/>
      </rPr>
      <t>挖土方</t>
    </r>
  </si>
  <si>
    <r>
      <rPr>
        <sz val="10"/>
        <color indexed="8"/>
        <rFont val="宋体"/>
        <family val="0"/>
      </rPr>
      <t>挖石方</t>
    </r>
  </si>
  <si>
    <r>
      <rPr>
        <sz val="10"/>
        <color indexed="8"/>
        <rFont val="宋体"/>
        <family val="0"/>
      </rPr>
      <t>挖除非适用材料（不含淤泥、岩盐、冻土）</t>
    </r>
  </si>
  <si>
    <r>
      <rPr>
        <sz val="10"/>
        <color indexed="8"/>
        <rFont val="宋体"/>
        <family val="0"/>
      </rPr>
      <t>填方路基</t>
    </r>
  </si>
  <si>
    <r>
      <rPr>
        <sz val="10"/>
        <color indexed="8"/>
        <rFont val="宋体"/>
        <family val="0"/>
      </rPr>
      <t>路基填筑（包括填前压实）</t>
    </r>
  </si>
  <si>
    <r>
      <rPr>
        <sz val="10"/>
        <color indexed="8"/>
        <rFont val="宋体"/>
        <family val="0"/>
      </rPr>
      <t>借土填方</t>
    </r>
  </si>
  <si>
    <r>
      <rPr>
        <sz val="10"/>
        <color indexed="8"/>
        <rFont val="宋体"/>
        <family val="0"/>
      </rPr>
      <t>特殊地区路基处理</t>
    </r>
  </si>
  <si>
    <r>
      <rPr>
        <sz val="10"/>
        <color indexed="8"/>
        <rFont val="宋体"/>
        <family val="0"/>
      </rPr>
      <t>软土路基处理</t>
    </r>
  </si>
  <si>
    <r>
      <rPr>
        <sz val="10"/>
        <color indexed="8"/>
        <rFont val="宋体"/>
        <family val="0"/>
      </rPr>
      <t>回填垫层</t>
    </r>
  </si>
  <si>
    <r>
      <rPr>
        <sz val="10"/>
        <color indexed="8"/>
        <rFont val="宋体"/>
        <family val="0"/>
      </rPr>
      <t>砂砾垫层</t>
    </r>
  </si>
  <si>
    <r>
      <rPr>
        <sz val="10"/>
        <color indexed="8"/>
        <rFont val="宋体"/>
        <family val="0"/>
      </rPr>
      <t>土工合成材料</t>
    </r>
  </si>
  <si>
    <r>
      <rPr>
        <sz val="10"/>
        <color indexed="8"/>
        <rFont val="宋体"/>
        <family val="0"/>
      </rPr>
      <t>土工格栅</t>
    </r>
  </si>
  <si>
    <r>
      <rPr>
        <sz val="10"/>
        <color indexed="8"/>
        <rFont val="宋体"/>
        <family val="0"/>
      </rPr>
      <t>滑坡处理</t>
    </r>
    <r>
      <rPr>
        <sz val="10"/>
        <color indexed="8"/>
        <rFont val="Arial"/>
        <family val="2"/>
      </rPr>
      <t>(</t>
    </r>
    <r>
      <rPr>
        <sz val="10"/>
        <color indexed="8"/>
        <rFont val="宋体"/>
        <family val="0"/>
      </rPr>
      <t>边坡危石处理</t>
    </r>
    <r>
      <rPr>
        <sz val="10"/>
        <color indexed="8"/>
        <rFont val="Arial"/>
        <family val="2"/>
      </rPr>
      <t>)</t>
    </r>
  </si>
  <si>
    <r>
      <rPr>
        <sz val="10"/>
        <color indexed="8"/>
        <rFont val="宋体"/>
        <family val="0"/>
      </rPr>
      <t>清除滑坡体</t>
    </r>
  </si>
  <si>
    <r>
      <rPr>
        <sz val="10"/>
        <color indexed="8"/>
        <rFont val="宋体"/>
        <family val="0"/>
      </rPr>
      <t>坡面排水</t>
    </r>
  </si>
  <si>
    <r>
      <rPr>
        <sz val="10"/>
        <color indexed="8"/>
        <rFont val="宋体"/>
        <family val="0"/>
      </rPr>
      <t>边沟</t>
    </r>
  </si>
  <si>
    <r>
      <rPr>
        <sz val="10"/>
        <color indexed="8"/>
        <rFont val="宋体"/>
        <family val="0"/>
      </rPr>
      <t>浆砌片石</t>
    </r>
  </si>
  <si>
    <r>
      <t>-</t>
    </r>
    <r>
      <rPr>
        <sz val="10"/>
        <color indexed="8"/>
        <rFont val="宋体"/>
        <family val="0"/>
      </rPr>
      <t>ｃ</t>
    </r>
  </si>
  <si>
    <r>
      <rPr>
        <sz val="10"/>
        <color indexed="8"/>
        <rFont val="宋体"/>
        <family val="0"/>
      </rPr>
      <t>现浇混凝土（垫座）</t>
    </r>
  </si>
  <si>
    <r>
      <t>-</t>
    </r>
    <r>
      <rPr>
        <sz val="10"/>
        <color indexed="8"/>
        <rFont val="宋体"/>
        <family val="0"/>
      </rPr>
      <t>ｅ</t>
    </r>
  </si>
  <si>
    <r>
      <rPr>
        <sz val="10"/>
        <color indexed="8"/>
        <rFont val="宋体"/>
        <family val="0"/>
      </rPr>
      <t>预制安装混凝土盖板</t>
    </r>
  </si>
  <si>
    <r>
      <rPr>
        <sz val="10"/>
        <color indexed="8"/>
        <rFont val="宋体"/>
        <family val="0"/>
      </rPr>
      <t>护坡、护面墙</t>
    </r>
  </si>
  <si>
    <r>
      <rPr>
        <sz val="10"/>
        <color indexed="8"/>
        <rFont val="宋体"/>
        <family val="0"/>
      </rPr>
      <t>坡面柔性防护</t>
    </r>
  </si>
  <si>
    <r>
      <rPr>
        <sz val="10"/>
        <color indexed="8"/>
        <rFont val="宋体"/>
        <family val="0"/>
      </rPr>
      <t>主动防护系统（主动防护网，防护锚杆，钻孔及注浆）</t>
    </r>
  </si>
  <si>
    <r>
      <rPr>
        <sz val="10"/>
        <color indexed="8"/>
        <rFont val="宋体"/>
        <family val="0"/>
      </rPr>
      <t>挡土墙</t>
    </r>
  </si>
  <si>
    <r>
      <rPr>
        <sz val="10"/>
        <color indexed="8"/>
        <rFont val="宋体"/>
        <family val="0"/>
      </rPr>
      <t>砌体挡土墙</t>
    </r>
  </si>
  <si>
    <r>
      <t>M10</t>
    </r>
    <r>
      <rPr>
        <sz val="10"/>
        <color indexed="8"/>
        <rFont val="宋体"/>
        <family val="0"/>
      </rPr>
      <t>浆砌片（块）石</t>
    </r>
  </si>
  <si>
    <t>302</t>
  </si>
  <si>
    <t>302-2</t>
  </si>
  <si>
    <t>306</t>
  </si>
  <si>
    <t>306-1</t>
  </si>
  <si>
    <t>306-3</t>
  </si>
  <si>
    <t>312</t>
  </si>
  <si>
    <t>312-1</t>
  </si>
  <si>
    <t>417-1</t>
  </si>
  <si>
    <t>419</t>
  </si>
  <si>
    <t>419-1</t>
  </si>
  <si>
    <t>419-2</t>
  </si>
  <si>
    <t>419-4</t>
  </si>
  <si>
    <t>420-2</t>
  </si>
  <si>
    <t>道路交通标志</t>
  </si>
  <si>
    <t>604-1-1</t>
  </si>
  <si>
    <t>个</t>
  </si>
  <si>
    <t>604-1-2</t>
  </si>
  <si>
    <t>604-1-3</t>
  </si>
  <si>
    <t>604-1-4</t>
  </si>
  <si>
    <t>604-1-5</t>
  </si>
  <si>
    <t>里程碑</t>
  </si>
  <si>
    <t>公路界碑</t>
  </si>
  <si>
    <t>百米桩</t>
  </si>
  <si>
    <t>604-13</t>
  </si>
  <si>
    <t>道路交通标线</t>
  </si>
  <si>
    <t>热熔型涂料路面标线</t>
  </si>
  <si>
    <t>热熔标线</t>
  </si>
  <si>
    <t>605-2</t>
  </si>
  <si>
    <t>振动标线</t>
  </si>
  <si>
    <t>轮廓标</t>
  </si>
  <si>
    <t>石嘴子至大桥黑山湾段</t>
  </si>
  <si>
    <t>103-2</t>
  </si>
  <si>
    <t>临时占地</t>
  </si>
  <si>
    <t>309</t>
  </si>
  <si>
    <t>309-1</t>
  </si>
  <si>
    <t>309-2</t>
  </si>
  <si>
    <t>b</t>
  </si>
  <si>
    <t>605-6</t>
  </si>
  <si>
    <t>路基（石嘴子至大桥黑山湾段）</t>
  </si>
  <si>
    <t>路基（崇礼张北界至石嘴子段）</t>
  </si>
  <si>
    <t>路面（崇礼张北界至石嘴子段）</t>
  </si>
  <si>
    <t>桥梁、涵洞（崇礼张北界至石嘴子段）</t>
  </si>
  <si>
    <t>安全设施及预埋管线（崇礼张北界至石嘴子段）</t>
  </si>
  <si>
    <t>绿化及环境保护设施（崇礼张北界至石嘴子段）</t>
  </si>
  <si>
    <t>路面（石嘴子至大桥黑山湾段）</t>
  </si>
  <si>
    <t>桥梁、涵洞（石嘴子至大桥黑山湾段）</t>
  </si>
  <si>
    <t>安全设施及预埋管线（石嘴子至大桥黑山湾段）</t>
  </si>
  <si>
    <t>绿化及环境保护设施（石嘴子至大桥黑山湾段）</t>
  </si>
  <si>
    <t>张下线五十家至下四杆旗段</t>
  </si>
  <si>
    <t>路基（张下线五十家至下四杆旗段）</t>
  </si>
  <si>
    <t>路面（张下线五十家至下四杆旗段）</t>
  </si>
  <si>
    <t>桥梁、涵洞（张下线五十家至下四杆旗段）</t>
  </si>
  <si>
    <t>安全设施及预埋管线（张下线五十家至下四杆旗段）</t>
  </si>
  <si>
    <t>乡道南石线</t>
  </si>
  <si>
    <t>313-1</t>
  </si>
  <si>
    <r>
      <rPr>
        <sz val="10"/>
        <rFont val="宋体"/>
        <family val="0"/>
      </rPr>
      <t>护栏</t>
    </r>
  </si>
  <si>
    <r>
      <rPr>
        <sz val="10"/>
        <rFont val="宋体"/>
        <family val="0"/>
      </rPr>
      <t>波形梁钢护栏</t>
    </r>
  </si>
  <si>
    <r>
      <rPr>
        <sz val="10"/>
        <rFont val="宋体"/>
        <family val="0"/>
      </rPr>
      <t>道路交通标志</t>
    </r>
  </si>
  <si>
    <r>
      <rPr>
        <sz val="10"/>
        <rFont val="宋体"/>
        <family val="0"/>
      </rPr>
      <t>个</t>
    </r>
  </si>
  <si>
    <r>
      <rPr>
        <sz val="10"/>
        <rFont val="宋体"/>
        <family val="0"/>
      </rPr>
      <t>里程碑</t>
    </r>
  </si>
  <si>
    <r>
      <rPr>
        <sz val="10"/>
        <rFont val="宋体"/>
        <family val="0"/>
      </rPr>
      <t>公路界碑</t>
    </r>
  </si>
  <si>
    <r>
      <rPr>
        <sz val="10"/>
        <rFont val="宋体"/>
        <family val="0"/>
      </rPr>
      <t>百米桩</t>
    </r>
  </si>
  <si>
    <r>
      <rPr>
        <sz val="10"/>
        <rFont val="宋体"/>
        <family val="0"/>
      </rPr>
      <t>道路交通标线</t>
    </r>
  </si>
  <si>
    <r>
      <rPr>
        <sz val="10"/>
        <rFont val="宋体"/>
        <family val="0"/>
      </rPr>
      <t>热熔型涂料路面标线</t>
    </r>
  </si>
  <si>
    <r>
      <rPr>
        <sz val="10"/>
        <rFont val="宋体"/>
        <family val="0"/>
      </rPr>
      <t>轮廓标</t>
    </r>
  </si>
  <si>
    <t>路基（乡道南石线）</t>
  </si>
  <si>
    <t>路面（乡道南石线）</t>
  </si>
  <si>
    <t>桥梁、涵洞（乡道南石线）</t>
  </si>
  <si>
    <t>205-5</t>
  </si>
  <si>
    <t>207-4</t>
  </si>
  <si>
    <t>208-4</t>
  </si>
  <si>
    <t>308-3</t>
  </si>
  <si>
    <t>C30</t>
  </si>
  <si>
    <t>-b-1</t>
  </si>
  <si>
    <t>C35</t>
  </si>
  <si>
    <t>-b-2</t>
  </si>
  <si>
    <t>413-5</t>
  </si>
  <si>
    <t>415-1</t>
  </si>
  <si>
    <t>GYZF4 300X65(NR)mm</t>
  </si>
  <si>
    <t>GYZF4 300x54mm</t>
  </si>
  <si>
    <t>GYZ 400X69(NR)mm</t>
  </si>
  <si>
    <t>GYZ 400x69mm</t>
  </si>
  <si>
    <t>GYZ 275x42mm</t>
  </si>
  <si>
    <t>GYZ 275x41mm</t>
  </si>
  <si>
    <t>GYZ 250x35mm</t>
  </si>
  <si>
    <t>416-5</t>
  </si>
  <si>
    <t>1-0.4m</t>
  </si>
  <si>
    <t>1-0.5m</t>
  </si>
  <si>
    <t>Gr-B-2E</t>
  </si>
  <si>
    <t>Gr-B-2C</t>
  </si>
  <si>
    <t>800×3</t>
  </si>
  <si>
    <t>800×800×3</t>
  </si>
  <si>
    <t>600×800×3</t>
  </si>
  <si>
    <t>900×3</t>
  </si>
  <si>
    <t>2200×880×3</t>
  </si>
  <si>
    <t>1860×880×3</t>
  </si>
  <si>
    <t>4040×1920×3</t>
  </si>
  <si>
    <t>3760×1720×3</t>
  </si>
  <si>
    <t>4910×2320×3</t>
  </si>
  <si>
    <t>3960×2400×3</t>
  </si>
  <si>
    <t>-h</t>
  </si>
  <si>
    <t>2380×1050×3</t>
  </si>
  <si>
    <t>4910×2600×3</t>
  </si>
  <si>
    <r>
      <t>BT-1-1</t>
    </r>
    <r>
      <rPr>
        <sz val="10"/>
        <rFont val="宋体"/>
        <family val="0"/>
      </rPr>
      <t>（过渡段）</t>
    </r>
  </si>
  <si>
    <r>
      <t>AT2-1</t>
    </r>
    <r>
      <rPr>
        <sz val="10"/>
        <rFont val="宋体"/>
        <family val="0"/>
      </rPr>
      <t>（下游圆端头）</t>
    </r>
  </si>
  <si>
    <r>
      <t>AT1-2-1</t>
    </r>
    <r>
      <rPr>
        <sz val="10"/>
        <rFont val="宋体"/>
        <family val="0"/>
      </rPr>
      <t>（上游外展圆端头）</t>
    </r>
  </si>
  <si>
    <r>
      <rPr>
        <sz val="10"/>
        <rFont val="宋体"/>
        <family val="0"/>
      </rPr>
      <t>单柱式交通标志</t>
    </r>
  </si>
  <si>
    <r>
      <rPr>
        <sz val="10"/>
        <rFont val="宋体"/>
        <family val="0"/>
      </rPr>
      <t>单悬臂式交通标志</t>
    </r>
  </si>
  <si>
    <r>
      <rPr>
        <sz val="10"/>
        <rFont val="宋体"/>
        <family val="0"/>
      </rPr>
      <t>附着式交通标志</t>
    </r>
  </si>
  <si>
    <r>
      <rPr>
        <sz val="10"/>
        <rFont val="宋体"/>
        <family val="0"/>
      </rPr>
      <t>沥青路面热熔标线</t>
    </r>
  </si>
  <si>
    <r>
      <rPr>
        <sz val="10"/>
        <rFont val="宋体"/>
        <family val="0"/>
      </rPr>
      <t>减速震荡标线</t>
    </r>
  </si>
  <si>
    <r>
      <rPr>
        <sz val="10"/>
        <rFont val="宋体"/>
        <family val="0"/>
      </rPr>
      <t>柱式轮廓标</t>
    </r>
    <r>
      <rPr>
        <sz val="10"/>
        <rFont val="Arial"/>
        <family val="2"/>
      </rPr>
      <t>De-Rbw-E</t>
    </r>
  </si>
  <si>
    <r>
      <rPr>
        <sz val="10"/>
        <rFont val="宋体"/>
        <family val="0"/>
      </rPr>
      <t>附着式轮廓标</t>
    </r>
    <r>
      <rPr>
        <sz val="10"/>
        <rFont val="Arial"/>
        <family val="2"/>
      </rPr>
      <t>De-Rbw-At1 De-Rbw-At2</t>
    </r>
  </si>
  <si>
    <r>
      <rPr>
        <sz val="10"/>
        <rFont val="宋体"/>
        <family val="0"/>
      </rPr>
      <t>平交道口护柱</t>
    </r>
  </si>
  <si>
    <t>704</t>
  </si>
  <si>
    <t>704-1</t>
  </si>
  <si>
    <t>坝场线石窑子至红旗营段</t>
  </si>
  <si>
    <t>路面（坝场线石窑子至红旗营段）</t>
  </si>
  <si>
    <t>桥梁、涵洞（坝场线石窑子至红旗营段）</t>
  </si>
  <si>
    <t>安全设施及预埋管线（乡道南石线）</t>
  </si>
  <si>
    <t>安全设施及预埋管线（坝场线石窑子至红旗营段）</t>
  </si>
  <si>
    <t>绿化及环境保护设施（坝场线石窑子至红旗营段）</t>
  </si>
  <si>
    <t>-c-4</t>
  </si>
  <si>
    <t>205-9</t>
  </si>
  <si>
    <t>302-1</t>
  </si>
  <si>
    <t>GJZ  250×250×41</t>
  </si>
  <si>
    <t>GYZ  250×41</t>
  </si>
  <si>
    <t>1-1.5m</t>
  </si>
  <si>
    <t>1-1.0m</t>
  </si>
  <si>
    <t>1-4.0m</t>
  </si>
  <si>
    <t>1-2.0m</t>
  </si>
  <si>
    <t>604-2</t>
  </si>
  <si>
    <t>马驿线白旗至石窑子段</t>
  </si>
  <si>
    <t>路基（马驿线白旗至石窑子段）</t>
  </si>
  <si>
    <t>桥梁、涵洞（马驿线白旗至石窑子段）</t>
  </si>
  <si>
    <t>安全设施及预埋管线（马驿线白旗至石窑子段）</t>
  </si>
  <si>
    <t>马驿线和气营桥至驿马图段</t>
  </si>
  <si>
    <t>路基（马驿线和气营桥至驿马图段）</t>
  </si>
  <si>
    <t>桥梁、涵洞（马驿线和气营桥至驿马图段）</t>
  </si>
  <si>
    <t>安全设施及预埋管线（马驿线和气营桥至驿马图段）</t>
  </si>
  <si>
    <t>场地清理</t>
  </si>
  <si>
    <t>清理与掘除</t>
  </si>
  <si>
    <t>清理现场</t>
  </si>
  <si>
    <t>棵</t>
  </si>
  <si>
    <t>挖除旧路面</t>
  </si>
  <si>
    <t>拆除结构物</t>
  </si>
  <si>
    <t>挖方路基</t>
  </si>
  <si>
    <t>路基挖方</t>
  </si>
  <si>
    <t>挖土方</t>
  </si>
  <si>
    <t>挖石方</t>
  </si>
  <si>
    <t>填方路基</t>
  </si>
  <si>
    <t>路基填筑（包括填前压实）</t>
  </si>
  <si>
    <t>利用土方</t>
  </si>
  <si>
    <t>坡面排水</t>
  </si>
  <si>
    <t>护坡、护面墙</t>
  </si>
  <si>
    <t>坡面柔性防护</t>
  </si>
  <si>
    <t>主动防护系统</t>
  </si>
  <si>
    <t>挡土墙</t>
  </si>
  <si>
    <t>垫层</t>
  </si>
  <si>
    <t>砂砾垫层</t>
  </si>
  <si>
    <r>
      <rPr>
        <sz val="10"/>
        <rFont val="宋体"/>
        <family val="0"/>
      </rPr>
      <t>垫层</t>
    </r>
  </si>
  <si>
    <r>
      <rPr>
        <sz val="10"/>
        <rFont val="宋体"/>
        <family val="0"/>
      </rPr>
      <t>砂砾垫层</t>
    </r>
  </si>
  <si>
    <r>
      <rPr>
        <sz val="10"/>
        <rFont val="宋体"/>
        <family val="0"/>
      </rPr>
      <t>水泥稳定土底基层、基层</t>
    </r>
  </si>
  <si>
    <r>
      <t>16cm</t>
    </r>
    <r>
      <rPr>
        <sz val="10"/>
        <rFont val="宋体"/>
        <family val="0"/>
      </rPr>
      <t>水泥稳定类底基层</t>
    </r>
  </si>
  <si>
    <r>
      <t>16cm</t>
    </r>
    <r>
      <rPr>
        <sz val="10"/>
        <rFont val="宋体"/>
        <family val="0"/>
      </rPr>
      <t>水泥稳定类基层</t>
    </r>
  </si>
  <si>
    <r>
      <rPr>
        <sz val="10"/>
        <rFont val="宋体"/>
        <family val="0"/>
      </rPr>
      <t>透层和黏层</t>
    </r>
  </si>
  <si>
    <r>
      <rPr>
        <sz val="10"/>
        <rFont val="宋体"/>
        <family val="0"/>
      </rPr>
      <t>透层</t>
    </r>
  </si>
  <si>
    <r>
      <rPr>
        <sz val="10"/>
        <rFont val="宋体"/>
        <family val="0"/>
      </rPr>
      <t>黏层</t>
    </r>
  </si>
  <si>
    <r>
      <rPr>
        <sz val="10"/>
        <rFont val="宋体"/>
        <family val="0"/>
      </rPr>
      <t>热拌沥青混合料面层</t>
    </r>
  </si>
  <si>
    <r>
      <t>4cm</t>
    </r>
    <r>
      <rPr>
        <sz val="10"/>
        <rFont val="宋体"/>
        <family val="0"/>
      </rPr>
      <t>细粒式沥青混凝土上面层</t>
    </r>
  </si>
  <si>
    <r>
      <t>5cm</t>
    </r>
    <r>
      <rPr>
        <sz val="10"/>
        <rFont val="宋体"/>
        <family val="0"/>
      </rPr>
      <t>中粒式沥青混凝土下面层</t>
    </r>
  </si>
  <si>
    <r>
      <rPr>
        <sz val="10"/>
        <rFont val="宋体"/>
        <family val="0"/>
      </rPr>
      <t>沥青表面处治与封层</t>
    </r>
  </si>
  <si>
    <r>
      <rPr>
        <sz val="10"/>
        <rFont val="宋体"/>
        <family val="0"/>
      </rPr>
      <t>封层</t>
    </r>
  </si>
  <si>
    <r>
      <rPr>
        <sz val="10"/>
        <rFont val="宋体"/>
        <family val="0"/>
      </rPr>
      <t>路肩培土、中央分隔带回填土、土路肩加固及路缘石</t>
    </r>
  </si>
  <si>
    <r>
      <rPr>
        <sz val="10"/>
        <rFont val="宋体"/>
        <family val="0"/>
      </rPr>
      <t>现浇混凝土加固土路肩</t>
    </r>
  </si>
  <si>
    <t>419-5</t>
  </si>
  <si>
    <r>
      <rPr>
        <sz val="10"/>
        <rFont val="宋体"/>
        <family val="0"/>
      </rPr>
      <t>圆管涵及倒虹吸管涵</t>
    </r>
  </si>
  <si>
    <r>
      <rPr>
        <sz val="10"/>
        <rFont val="宋体"/>
        <family val="0"/>
      </rPr>
      <t>单孔钢筋混凝土圆管涵孔径</t>
    </r>
    <r>
      <rPr>
        <sz val="10"/>
        <rFont val="Arial"/>
        <family val="2"/>
      </rPr>
      <t>1m</t>
    </r>
  </si>
  <si>
    <r>
      <rPr>
        <sz val="10"/>
        <rFont val="宋体"/>
        <family val="0"/>
      </rPr>
      <t>铸铁圆管铺设</t>
    </r>
  </si>
  <si>
    <r>
      <t>0.2m</t>
    </r>
    <r>
      <rPr>
        <sz val="10"/>
        <rFont val="宋体"/>
        <family val="0"/>
      </rPr>
      <t>铸铁圆管铺设</t>
    </r>
  </si>
  <si>
    <r>
      <t>0.5m</t>
    </r>
    <r>
      <rPr>
        <sz val="10"/>
        <rFont val="宋体"/>
        <family val="0"/>
      </rPr>
      <t>铸铁圆管铺设</t>
    </r>
  </si>
  <si>
    <r>
      <rPr>
        <sz val="10"/>
        <rFont val="宋体"/>
        <family val="0"/>
      </rPr>
      <t>盖板涵、箱涵</t>
    </r>
  </si>
  <si>
    <r>
      <rPr>
        <sz val="10"/>
        <rFont val="宋体"/>
        <family val="0"/>
      </rPr>
      <t>钢筋混凝土盖板涵</t>
    </r>
  </si>
  <si>
    <r>
      <t>1-4</t>
    </r>
    <r>
      <rPr>
        <sz val="10"/>
        <rFont val="宋体"/>
        <family val="0"/>
      </rPr>
      <t>钢筋混凝土盖板涵</t>
    </r>
  </si>
  <si>
    <r>
      <rPr>
        <b/>
        <sz val="10"/>
        <rFont val="宋体"/>
        <family val="0"/>
      </rPr>
      <t>数</t>
    </r>
    <r>
      <rPr>
        <b/>
        <sz val="10"/>
        <rFont val="Arial"/>
        <family val="2"/>
      </rPr>
      <t xml:space="preserve"> </t>
    </r>
    <r>
      <rPr>
        <b/>
        <sz val="10"/>
        <rFont val="宋体"/>
        <family val="0"/>
      </rPr>
      <t>量</t>
    </r>
  </si>
  <si>
    <r>
      <rPr>
        <sz val="10"/>
        <rFont val="宋体"/>
        <family val="0"/>
      </rPr>
      <t>场地清理</t>
    </r>
  </si>
  <si>
    <r>
      <rPr>
        <sz val="10"/>
        <rFont val="宋体"/>
        <family val="0"/>
      </rPr>
      <t>清理与掘除</t>
    </r>
  </si>
  <si>
    <r>
      <rPr>
        <sz val="10"/>
        <rFont val="宋体"/>
        <family val="0"/>
      </rPr>
      <t>清理现场</t>
    </r>
  </si>
  <si>
    <r>
      <rPr>
        <sz val="10"/>
        <rFont val="宋体"/>
        <family val="0"/>
      </rPr>
      <t>棵</t>
    </r>
  </si>
  <si>
    <r>
      <rPr>
        <sz val="10"/>
        <rFont val="宋体"/>
        <family val="0"/>
      </rPr>
      <t>挖除旧路面</t>
    </r>
  </si>
  <si>
    <r>
      <rPr>
        <sz val="10"/>
        <rFont val="宋体"/>
        <family val="0"/>
      </rPr>
      <t>沥青混凝土路面</t>
    </r>
  </si>
  <si>
    <r>
      <rPr>
        <sz val="10"/>
        <rFont val="宋体"/>
        <family val="0"/>
      </rPr>
      <t>拆除结构物</t>
    </r>
  </si>
  <si>
    <r>
      <rPr>
        <sz val="10"/>
        <rFont val="宋体"/>
        <family val="0"/>
      </rPr>
      <t>挖方路基</t>
    </r>
  </si>
  <si>
    <r>
      <rPr>
        <sz val="10"/>
        <rFont val="宋体"/>
        <family val="0"/>
      </rPr>
      <t>路基挖方</t>
    </r>
  </si>
  <si>
    <r>
      <rPr>
        <sz val="10"/>
        <rFont val="宋体"/>
        <family val="0"/>
      </rPr>
      <t>挖土方</t>
    </r>
  </si>
  <si>
    <r>
      <rPr>
        <sz val="10"/>
        <rFont val="宋体"/>
        <family val="0"/>
      </rPr>
      <t>挖石方</t>
    </r>
  </si>
  <si>
    <r>
      <rPr>
        <sz val="10"/>
        <rFont val="宋体"/>
        <family val="0"/>
      </rPr>
      <t>挖除非适用材料（不含淤泥、岩盐、冻土）</t>
    </r>
  </si>
  <si>
    <r>
      <rPr>
        <sz val="10"/>
        <rFont val="宋体"/>
        <family val="0"/>
      </rPr>
      <t>填方路基</t>
    </r>
  </si>
  <si>
    <r>
      <rPr>
        <sz val="10"/>
        <rFont val="宋体"/>
        <family val="0"/>
      </rPr>
      <t>路基填筑（包括填前压实）</t>
    </r>
  </si>
  <si>
    <r>
      <rPr>
        <sz val="10"/>
        <rFont val="宋体"/>
        <family val="0"/>
      </rPr>
      <t>利用土方</t>
    </r>
  </si>
  <si>
    <r>
      <rPr>
        <sz val="10"/>
        <rFont val="宋体"/>
        <family val="0"/>
      </rPr>
      <t>借土填方</t>
    </r>
  </si>
  <si>
    <r>
      <rPr>
        <sz val="10"/>
        <rFont val="宋体"/>
        <family val="0"/>
      </rPr>
      <t>特殊地区路基处理</t>
    </r>
  </si>
  <si>
    <r>
      <rPr>
        <sz val="10"/>
        <rFont val="宋体"/>
        <family val="0"/>
      </rPr>
      <t>软土路基处理</t>
    </r>
  </si>
  <si>
    <r>
      <rPr>
        <sz val="10"/>
        <rFont val="宋体"/>
        <family val="0"/>
      </rPr>
      <t>土工合成材料</t>
    </r>
  </si>
  <si>
    <r>
      <rPr>
        <sz val="10"/>
        <rFont val="宋体"/>
        <family val="0"/>
      </rPr>
      <t>土工格栅</t>
    </r>
  </si>
  <si>
    <r>
      <rPr>
        <sz val="10"/>
        <rFont val="宋体"/>
        <family val="0"/>
      </rPr>
      <t>清除滑坡体</t>
    </r>
    <r>
      <rPr>
        <sz val="10"/>
        <rFont val="Arial"/>
        <family val="2"/>
      </rPr>
      <t>(</t>
    </r>
    <r>
      <rPr>
        <sz val="10"/>
        <rFont val="宋体"/>
        <family val="0"/>
      </rPr>
      <t>边坡危石处理）</t>
    </r>
  </si>
  <si>
    <r>
      <rPr>
        <sz val="10"/>
        <rFont val="宋体"/>
        <family val="0"/>
      </rPr>
      <t>坡面排水</t>
    </r>
  </si>
  <si>
    <r>
      <rPr>
        <sz val="10"/>
        <rFont val="宋体"/>
        <family val="0"/>
      </rPr>
      <t>边沟</t>
    </r>
  </si>
  <si>
    <r>
      <t>M10</t>
    </r>
    <r>
      <rPr>
        <sz val="10"/>
        <rFont val="宋体"/>
        <family val="0"/>
      </rPr>
      <t>浆砌片石</t>
    </r>
  </si>
  <si>
    <r>
      <t>I</t>
    </r>
    <r>
      <rPr>
        <sz val="10"/>
        <rFont val="宋体"/>
        <family val="0"/>
      </rPr>
      <t>型边沟</t>
    </r>
  </si>
  <si>
    <r>
      <t>II</t>
    </r>
    <r>
      <rPr>
        <sz val="10"/>
        <rFont val="宋体"/>
        <family val="0"/>
      </rPr>
      <t>型边沟</t>
    </r>
  </si>
  <si>
    <r>
      <t>III</t>
    </r>
    <r>
      <rPr>
        <sz val="10"/>
        <rFont val="宋体"/>
        <family val="0"/>
      </rPr>
      <t>型边沟</t>
    </r>
  </si>
  <si>
    <r>
      <t>IV</t>
    </r>
    <r>
      <rPr>
        <sz val="10"/>
        <rFont val="宋体"/>
        <family val="0"/>
      </rPr>
      <t>型边沟</t>
    </r>
  </si>
  <si>
    <r>
      <rPr>
        <sz val="10"/>
        <rFont val="宋体"/>
        <family val="0"/>
      </rPr>
      <t>现浇混凝土</t>
    </r>
    <r>
      <rPr>
        <sz val="10"/>
        <rFont val="Arial"/>
        <family val="2"/>
      </rPr>
      <t>C30</t>
    </r>
  </si>
  <si>
    <r>
      <rPr>
        <sz val="10"/>
        <rFont val="宋体"/>
        <family val="0"/>
      </rPr>
      <t>预制安装混凝土</t>
    </r>
    <r>
      <rPr>
        <sz val="10"/>
        <rFont val="Arial"/>
        <family val="2"/>
      </rPr>
      <t>C30</t>
    </r>
  </si>
  <si>
    <r>
      <rPr>
        <sz val="10"/>
        <rFont val="宋体"/>
        <family val="0"/>
      </rPr>
      <t>预制安装混凝土盖板</t>
    </r>
    <r>
      <rPr>
        <sz val="10"/>
        <rFont val="Arial"/>
        <family val="2"/>
      </rPr>
      <t>C30</t>
    </r>
  </si>
  <si>
    <r>
      <rPr>
        <sz val="10"/>
        <rFont val="宋体"/>
        <family val="0"/>
      </rPr>
      <t>排水沟</t>
    </r>
  </si>
  <si>
    <r>
      <rPr>
        <sz val="10"/>
        <rFont val="宋体"/>
        <family val="0"/>
      </rPr>
      <t>截水沟</t>
    </r>
  </si>
  <si>
    <r>
      <rPr>
        <sz val="10"/>
        <rFont val="宋体"/>
        <family val="0"/>
      </rPr>
      <t>护坡、护面墙</t>
    </r>
  </si>
  <si>
    <r>
      <rPr>
        <sz val="10"/>
        <rFont val="宋体"/>
        <family val="0"/>
      </rPr>
      <t>浆砌片石护坡</t>
    </r>
  </si>
  <si>
    <r>
      <t>M10</t>
    </r>
    <r>
      <rPr>
        <sz val="10"/>
        <rFont val="宋体"/>
        <family val="0"/>
      </rPr>
      <t>满铺浆砌片石护坡（弃土场）</t>
    </r>
  </si>
  <si>
    <r>
      <rPr>
        <sz val="10"/>
        <rFont val="宋体"/>
        <family val="0"/>
      </rPr>
      <t>坡面柔性防护</t>
    </r>
  </si>
  <si>
    <r>
      <rPr>
        <sz val="10"/>
        <rFont val="宋体"/>
        <family val="0"/>
      </rPr>
      <t>主动防护系统</t>
    </r>
  </si>
  <si>
    <r>
      <rPr>
        <sz val="10"/>
        <rFont val="宋体"/>
        <family val="0"/>
      </rPr>
      <t>被动防护系统</t>
    </r>
  </si>
  <si>
    <r>
      <rPr>
        <sz val="10"/>
        <rFont val="宋体"/>
        <family val="0"/>
      </rPr>
      <t>挡土墙</t>
    </r>
  </si>
  <si>
    <r>
      <t>C20</t>
    </r>
    <r>
      <rPr>
        <sz val="10"/>
        <rFont val="宋体"/>
        <family val="0"/>
      </rPr>
      <t>片石混凝土基础</t>
    </r>
  </si>
  <si>
    <r>
      <rPr>
        <sz val="10"/>
        <rFont val="宋体"/>
        <family val="0"/>
      </rPr>
      <t>砌体挡土墙</t>
    </r>
  </si>
  <si>
    <r>
      <t>C20</t>
    </r>
    <r>
      <rPr>
        <sz val="10"/>
        <rFont val="宋体"/>
        <family val="0"/>
      </rPr>
      <t>片石混凝土墙身</t>
    </r>
  </si>
  <si>
    <r>
      <t>C30</t>
    </r>
    <r>
      <rPr>
        <sz val="10"/>
        <rFont val="宋体"/>
        <family val="0"/>
      </rPr>
      <t>混凝土</t>
    </r>
  </si>
  <si>
    <r>
      <rPr>
        <sz val="10"/>
        <rFont val="宋体"/>
        <family val="0"/>
      </rPr>
      <t>河道防护</t>
    </r>
  </si>
  <si>
    <r>
      <rPr>
        <sz val="10"/>
        <rFont val="宋体"/>
        <family val="0"/>
      </rPr>
      <t>河床铺砌</t>
    </r>
  </si>
  <si>
    <r>
      <t>M10</t>
    </r>
    <r>
      <rPr>
        <sz val="10"/>
        <rFont val="宋体"/>
        <family val="0"/>
      </rPr>
      <t>浆砌片石铺砌</t>
    </r>
  </si>
  <si>
    <t>子目号</t>
  </si>
  <si>
    <t>单价</t>
  </si>
  <si>
    <t>合价</t>
  </si>
  <si>
    <t>砍伐树木（包括挖根）</t>
  </si>
  <si>
    <t>沥青混凝土路面</t>
  </si>
  <si>
    <t>钢筋混凝土结构（桥）</t>
  </si>
  <si>
    <t>砖、石及其他砌体结构（砖房、围墙、挡墙、桥）</t>
  </si>
  <si>
    <t>挖除非适用材料（不含淤泥、岩盐、冻土）</t>
  </si>
  <si>
    <t>原河道处理</t>
  </si>
  <si>
    <t>低填浅挖</t>
  </si>
  <si>
    <t>新旧路衔接</t>
  </si>
  <si>
    <t>挖淤泥</t>
  </si>
  <si>
    <t>改河挖方</t>
  </si>
  <si>
    <t>借土填方</t>
  </si>
  <si>
    <t>主线</t>
  </si>
  <si>
    <t>锥坡及台前溜坡填土</t>
  </si>
  <si>
    <t>特殊地区路基处理</t>
  </si>
  <si>
    <t>软土路基处理</t>
  </si>
  <si>
    <t>土工合成材料</t>
  </si>
  <si>
    <t>土工格栅</t>
  </si>
  <si>
    <t>滑坡处理</t>
  </si>
  <si>
    <t>边沟</t>
  </si>
  <si>
    <t>排水沟</t>
  </si>
  <si>
    <t>截水沟</t>
  </si>
  <si>
    <t>浆砌片石护坡</t>
  </si>
  <si>
    <t>被动防护系统</t>
  </si>
  <si>
    <t>基础</t>
  </si>
  <si>
    <t>砌体挡土墙</t>
  </si>
  <si>
    <t>混凝土挡土墙</t>
  </si>
  <si>
    <t>混凝土</t>
  </si>
  <si>
    <t>河道防护</t>
  </si>
  <si>
    <t>河床铺砌</t>
  </si>
  <si>
    <t>导流设施（顺坝）</t>
  </si>
  <si>
    <r>
      <rPr>
        <b/>
        <sz val="10"/>
        <rFont val="黑体"/>
        <family val="3"/>
      </rPr>
      <t>单</t>
    </r>
    <r>
      <rPr>
        <b/>
        <sz val="10"/>
        <rFont val="Arial"/>
        <family val="2"/>
      </rPr>
      <t xml:space="preserve"> </t>
    </r>
    <r>
      <rPr>
        <b/>
        <sz val="10"/>
        <rFont val="黑体"/>
        <family val="3"/>
      </rPr>
      <t>位</t>
    </r>
  </si>
  <si>
    <r>
      <rPr>
        <b/>
        <sz val="10"/>
        <rFont val="宋体"/>
        <family val="0"/>
      </rPr>
      <t>数</t>
    </r>
    <r>
      <rPr>
        <b/>
        <sz val="10"/>
        <rFont val="Arial"/>
        <family val="2"/>
      </rPr>
      <t xml:space="preserve"> </t>
    </r>
    <r>
      <rPr>
        <b/>
        <sz val="10"/>
        <rFont val="宋体"/>
        <family val="0"/>
      </rPr>
      <t>量</t>
    </r>
  </si>
  <si>
    <r>
      <rPr>
        <b/>
        <sz val="10"/>
        <rFont val="黑体"/>
        <family val="3"/>
      </rPr>
      <t>单</t>
    </r>
    <r>
      <rPr>
        <b/>
        <sz val="10"/>
        <rFont val="Arial"/>
        <family val="2"/>
      </rPr>
      <t xml:space="preserve"> </t>
    </r>
    <r>
      <rPr>
        <b/>
        <sz val="10"/>
        <rFont val="黑体"/>
        <family val="3"/>
      </rPr>
      <t>位</t>
    </r>
  </si>
  <si>
    <r>
      <rPr>
        <b/>
        <sz val="10"/>
        <rFont val="宋体"/>
        <family val="0"/>
      </rPr>
      <t>数</t>
    </r>
    <r>
      <rPr>
        <b/>
        <sz val="10"/>
        <rFont val="Arial"/>
        <family val="2"/>
      </rPr>
      <t xml:space="preserve"> </t>
    </r>
    <r>
      <rPr>
        <b/>
        <sz val="10"/>
        <rFont val="宋体"/>
        <family val="0"/>
      </rPr>
      <t>量</t>
    </r>
  </si>
  <si>
    <r>
      <rPr>
        <b/>
        <sz val="10"/>
        <rFont val="黑体"/>
        <family val="3"/>
      </rPr>
      <t>单价</t>
    </r>
  </si>
  <si>
    <r>
      <rPr>
        <b/>
        <sz val="10"/>
        <rFont val="黑体"/>
        <family val="3"/>
      </rPr>
      <t>合价</t>
    </r>
  </si>
  <si>
    <r>
      <rPr>
        <sz val="10"/>
        <rFont val="宋体"/>
        <family val="0"/>
      </rPr>
      <t>砍伐树木</t>
    </r>
  </si>
  <si>
    <r>
      <rPr>
        <sz val="10"/>
        <rFont val="宋体"/>
        <family val="0"/>
      </rPr>
      <t>清理垃圾</t>
    </r>
  </si>
  <si>
    <r>
      <rPr>
        <sz val="10"/>
        <rFont val="宋体"/>
        <family val="0"/>
      </rPr>
      <t>挖除水泥混凝土路面（</t>
    </r>
    <r>
      <rPr>
        <sz val="10"/>
        <rFont val="Arial"/>
        <family val="2"/>
      </rPr>
      <t>18cm</t>
    </r>
    <r>
      <rPr>
        <sz val="10"/>
        <rFont val="宋体"/>
        <family val="0"/>
      </rPr>
      <t>面层）</t>
    </r>
  </si>
  <si>
    <r>
      <rPr>
        <sz val="10"/>
        <rFont val="宋体"/>
        <family val="0"/>
      </rPr>
      <t>混凝土路面破碎（在指定场地破碎成符合回填的小块，在回运到施工现场）</t>
    </r>
  </si>
  <si>
    <r>
      <rPr>
        <sz val="10"/>
        <rFont val="宋体"/>
        <family val="0"/>
      </rPr>
      <t>混凝土结构</t>
    </r>
  </si>
  <si>
    <r>
      <rPr>
        <sz val="10"/>
        <rFont val="宋体"/>
        <family val="0"/>
      </rPr>
      <t>金属结构</t>
    </r>
  </si>
  <si>
    <r>
      <rPr>
        <sz val="10"/>
        <rFont val="宋体"/>
        <family val="0"/>
      </rPr>
      <t>砖、石及其他砌体结构</t>
    </r>
  </si>
  <si>
    <r>
      <rPr>
        <sz val="10"/>
        <rFont val="宋体"/>
        <family val="0"/>
      </rPr>
      <t>利用土方（破碎后水泥板）</t>
    </r>
  </si>
  <si>
    <r>
      <rPr>
        <sz val="10"/>
        <rFont val="宋体"/>
        <family val="0"/>
      </rPr>
      <t>边沟（包括设计图纸</t>
    </r>
    <r>
      <rPr>
        <sz val="10"/>
        <rFont val="Arial"/>
        <family val="2"/>
      </rPr>
      <t>S</t>
    </r>
    <r>
      <rPr>
        <sz val="10"/>
        <rFont val="宋体"/>
        <family val="0"/>
      </rPr>
      <t>Ⅲ</t>
    </r>
    <r>
      <rPr>
        <sz val="10"/>
        <rFont val="Arial"/>
        <family val="2"/>
      </rPr>
      <t>-15</t>
    </r>
    <r>
      <rPr>
        <sz val="10"/>
        <rFont val="宋体"/>
        <family val="0"/>
      </rPr>
      <t>页全部内容）</t>
    </r>
  </si>
  <si>
    <r>
      <rPr>
        <sz val="10"/>
        <rFont val="宋体"/>
        <family val="0"/>
      </rPr>
      <t>护脚</t>
    </r>
  </si>
  <si>
    <r>
      <rPr>
        <sz val="10"/>
        <rFont val="宋体"/>
        <family val="0"/>
      </rPr>
      <t>挖除水泥混凝土路面</t>
    </r>
  </si>
  <si>
    <r>
      <rPr>
        <sz val="10"/>
        <rFont val="宋体"/>
        <family val="0"/>
      </rPr>
      <t>矩形边沟</t>
    </r>
  </si>
  <si>
    <r>
      <rPr>
        <sz val="10"/>
        <rFont val="宋体"/>
        <family val="0"/>
      </rPr>
      <t>截水沟（深</t>
    </r>
    <r>
      <rPr>
        <sz val="10"/>
        <rFont val="Arial"/>
        <family val="2"/>
      </rPr>
      <t>50cm</t>
    </r>
    <r>
      <rPr>
        <sz val="10"/>
        <rFont val="宋体"/>
        <family val="0"/>
      </rPr>
      <t>，宽</t>
    </r>
    <r>
      <rPr>
        <sz val="10"/>
        <rFont val="Arial"/>
        <family val="2"/>
      </rPr>
      <t>90cm</t>
    </r>
    <r>
      <rPr>
        <sz val="10"/>
        <rFont val="宋体"/>
        <family val="0"/>
      </rPr>
      <t>）</t>
    </r>
  </si>
  <si>
    <r>
      <rPr>
        <sz val="10"/>
        <rFont val="宋体"/>
        <family val="0"/>
      </rPr>
      <t>浆砌片石</t>
    </r>
  </si>
  <si>
    <r>
      <rPr>
        <sz val="10"/>
        <rFont val="宋体"/>
        <family val="0"/>
      </rPr>
      <t>满铺浆砌片石护坡</t>
    </r>
  </si>
  <si>
    <r>
      <rPr>
        <sz val="10"/>
        <rFont val="宋体"/>
        <family val="0"/>
      </rPr>
      <t>矮挡墙</t>
    </r>
  </si>
  <si>
    <r>
      <rPr>
        <sz val="10"/>
        <rFont val="宋体"/>
        <family val="0"/>
      </rPr>
      <t>路肩墙</t>
    </r>
  </si>
  <si>
    <r>
      <rPr>
        <sz val="10"/>
        <rFont val="宋体"/>
        <family val="0"/>
      </rPr>
      <t>导流设施（护岸墙、顺坝、丁坝、调水坝、锥坡）</t>
    </r>
  </si>
  <si>
    <r>
      <rPr>
        <sz val="10"/>
        <rFont val="宋体"/>
        <family val="0"/>
      </rPr>
      <t>拦石墙</t>
    </r>
  </si>
  <si>
    <r>
      <rPr>
        <sz val="10"/>
        <rFont val="宋体"/>
        <family val="0"/>
      </rPr>
      <t>砍伐树木挖除树根</t>
    </r>
  </si>
  <si>
    <r>
      <rPr>
        <sz val="10"/>
        <rFont val="宋体"/>
        <family val="0"/>
      </rPr>
      <t>水泥混凝土路面</t>
    </r>
  </si>
  <si>
    <r>
      <rPr>
        <sz val="10"/>
        <rFont val="宋体"/>
        <family val="0"/>
      </rPr>
      <t>挖台阶</t>
    </r>
  </si>
  <si>
    <r>
      <rPr>
        <sz val="10"/>
        <rFont val="宋体"/>
        <family val="0"/>
      </rPr>
      <t>湿陷性黄土路基处理</t>
    </r>
  </si>
  <si>
    <r>
      <rPr>
        <sz val="10"/>
        <rFont val="宋体"/>
        <family val="0"/>
      </rPr>
      <t>水泥稳定砂砾</t>
    </r>
  </si>
  <si>
    <r>
      <t>C30</t>
    </r>
    <r>
      <rPr>
        <sz val="10"/>
        <rFont val="宋体"/>
        <family val="0"/>
      </rPr>
      <t>现浇混凝土</t>
    </r>
  </si>
  <si>
    <r>
      <rPr>
        <sz val="10"/>
        <rFont val="宋体"/>
        <family val="0"/>
      </rPr>
      <t>预制安装</t>
    </r>
    <r>
      <rPr>
        <sz val="10"/>
        <rFont val="Arial"/>
        <family val="2"/>
      </rPr>
      <t>C30</t>
    </r>
    <r>
      <rPr>
        <sz val="10"/>
        <rFont val="宋体"/>
        <family val="0"/>
      </rPr>
      <t>混凝土盖板</t>
    </r>
  </si>
  <si>
    <r>
      <t>M7.5</t>
    </r>
    <r>
      <rPr>
        <sz val="10"/>
        <rFont val="宋体"/>
        <family val="0"/>
      </rPr>
      <t>浆砌片石排水沟加固（弃土场）</t>
    </r>
  </si>
  <si>
    <r>
      <t>M10</t>
    </r>
    <r>
      <rPr>
        <sz val="10"/>
        <rFont val="宋体"/>
        <family val="0"/>
      </rPr>
      <t>浆砌片石（改移冲沟，含设计全部内容）</t>
    </r>
  </si>
  <si>
    <r>
      <t>M10</t>
    </r>
    <r>
      <rPr>
        <sz val="10"/>
        <rFont val="宋体"/>
        <family val="0"/>
      </rPr>
      <t>浆砌片石（</t>
    </r>
    <r>
      <rPr>
        <sz val="10"/>
        <rFont val="Arial"/>
        <family val="2"/>
      </rPr>
      <t>K7+730</t>
    </r>
    <r>
      <rPr>
        <sz val="10"/>
        <rFont val="宋体"/>
        <family val="0"/>
      </rPr>
      <t>改移大口井，含设计全部内容</t>
    </r>
    <r>
      <rPr>
        <sz val="10"/>
        <rFont val="Arial"/>
        <family val="2"/>
      </rPr>
      <t>)</t>
    </r>
  </si>
  <si>
    <r>
      <rPr>
        <sz val="10"/>
        <rFont val="宋体"/>
        <family val="0"/>
      </rPr>
      <t>跌水与急流槽</t>
    </r>
  </si>
  <si>
    <r>
      <t>M7.5</t>
    </r>
    <r>
      <rPr>
        <sz val="10"/>
        <rFont val="宋体"/>
        <family val="0"/>
      </rPr>
      <t>浆砌片石急流槽</t>
    </r>
    <r>
      <rPr>
        <sz val="10"/>
        <rFont val="Arial"/>
        <family val="2"/>
      </rPr>
      <t>(</t>
    </r>
    <r>
      <rPr>
        <sz val="10"/>
        <rFont val="宋体"/>
        <family val="0"/>
      </rPr>
      <t>弃土场</t>
    </r>
    <r>
      <rPr>
        <sz val="10"/>
        <rFont val="Arial"/>
        <family val="2"/>
      </rPr>
      <t>)</t>
    </r>
  </si>
  <si>
    <r>
      <t>M10</t>
    </r>
    <r>
      <rPr>
        <sz val="10"/>
        <rFont val="宋体"/>
        <family val="0"/>
      </rPr>
      <t>浆砌片石护坡</t>
    </r>
  </si>
  <si>
    <r>
      <t>M10</t>
    </r>
    <r>
      <rPr>
        <sz val="10"/>
        <rFont val="宋体"/>
        <family val="0"/>
      </rPr>
      <t>浆砌片石护坡</t>
    </r>
    <r>
      <rPr>
        <sz val="10"/>
        <rFont val="Arial"/>
        <family val="2"/>
      </rPr>
      <t>(</t>
    </r>
    <r>
      <rPr>
        <sz val="10"/>
        <rFont val="宋体"/>
        <family val="0"/>
      </rPr>
      <t>挖方段拱形防护</t>
    </r>
    <r>
      <rPr>
        <sz val="10"/>
        <rFont val="Arial"/>
        <family val="2"/>
      </rPr>
      <t>)</t>
    </r>
  </si>
  <si>
    <r>
      <t>M7.5</t>
    </r>
    <r>
      <rPr>
        <sz val="10"/>
        <rFont val="宋体"/>
        <family val="0"/>
      </rPr>
      <t>浆砌片石护坡（弃土场）</t>
    </r>
  </si>
  <si>
    <r>
      <rPr>
        <sz val="10"/>
        <rFont val="宋体"/>
        <family val="0"/>
      </rPr>
      <t>混凝土护坡</t>
    </r>
  </si>
  <si>
    <r>
      <t>C30</t>
    </r>
    <r>
      <rPr>
        <sz val="10"/>
        <rFont val="宋体"/>
        <family val="0"/>
      </rPr>
      <t>混凝土预制件满铺护坡</t>
    </r>
  </si>
  <si>
    <r>
      <rPr>
        <sz val="10"/>
        <rFont val="宋体"/>
        <family val="0"/>
      </rPr>
      <t>混凝土结构</t>
    </r>
    <r>
      <rPr>
        <sz val="10"/>
        <rFont val="Arial"/>
        <family val="2"/>
      </rPr>
      <t>(</t>
    </r>
    <r>
      <rPr>
        <sz val="10"/>
        <rFont val="宋体"/>
        <family val="0"/>
      </rPr>
      <t>桥涵</t>
    </r>
    <r>
      <rPr>
        <sz val="10"/>
        <rFont val="Arial"/>
        <family val="2"/>
      </rPr>
      <t>)</t>
    </r>
  </si>
  <si>
    <r>
      <rPr>
        <sz val="10"/>
        <rFont val="宋体"/>
        <family val="0"/>
      </rPr>
      <t>砖、石及其他砌体结构</t>
    </r>
    <r>
      <rPr>
        <sz val="10"/>
        <rFont val="Arial"/>
        <family val="2"/>
      </rPr>
      <t>(</t>
    </r>
    <r>
      <rPr>
        <sz val="10"/>
        <rFont val="宋体"/>
        <family val="0"/>
      </rPr>
      <t>桥涵</t>
    </r>
    <r>
      <rPr>
        <sz val="10"/>
        <rFont val="Arial"/>
        <family val="2"/>
      </rPr>
      <t>)</t>
    </r>
  </si>
  <si>
    <r>
      <rPr>
        <sz val="10"/>
        <rFont val="宋体"/>
        <family val="0"/>
      </rPr>
      <t>边沟（包括设计图纸</t>
    </r>
    <r>
      <rPr>
        <sz val="10"/>
        <rFont val="Arial"/>
        <family val="2"/>
      </rPr>
      <t>S</t>
    </r>
    <r>
      <rPr>
        <sz val="10"/>
        <rFont val="宋体"/>
        <family val="0"/>
      </rPr>
      <t>Ⅲ</t>
    </r>
    <r>
      <rPr>
        <sz val="10"/>
        <rFont val="Arial"/>
        <family val="2"/>
      </rPr>
      <t>-14</t>
    </r>
    <r>
      <rPr>
        <sz val="10"/>
        <rFont val="宋体"/>
        <family val="0"/>
      </rPr>
      <t>页全部内容）</t>
    </r>
  </si>
  <si>
    <r>
      <rPr>
        <sz val="10"/>
        <rFont val="宋体"/>
        <family val="0"/>
      </rPr>
      <t>路堤墙</t>
    </r>
  </si>
  <si>
    <r>
      <rPr>
        <sz val="10"/>
        <rFont val="宋体"/>
        <family val="0"/>
      </rPr>
      <t>砍树、挖根</t>
    </r>
  </si>
  <si>
    <r>
      <rPr>
        <sz val="10"/>
        <rFont val="宋体"/>
        <family val="0"/>
      </rPr>
      <t>改河、改渠、改路挖方</t>
    </r>
  </si>
  <si>
    <r>
      <rPr>
        <sz val="10"/>
        <rFont val="宋体"/>
        <family val="0"/>
      </rPr>
      <t>疏通土方</t>
    </r>
  </si>
  <si>
    <r>
      <rPr>
        <sz val="10"/>
        <rFont val="宋体"/>
        <family val="0"/>
      </rPr>
      <t>利用石方</t>
    </r>
  </si>
  <si>
    <r>
      <rPr>
        <sz val="10"/>
        <rFont val="宋体"/>
        <family val="0"/>
      </rPr>
      <t>结构物台背回填</t>
    </r>
  </si>
  <si>
    <r>
      <t>4%</t>
    </r>
    <r>
      <rPr>
        <sz val="10"/>
        <rFont val="宋体"/>
        <family val="0"/>
      </rPr>
      <t>水泥砂砾</t>
    </r>
  </si>
  <si>
    <r>
      <rPr>
        <sz val="10"/>
        <rFont val="宋体"/>
        <family val="0"/>
      </rPr>
      <t>换填碎石土</t>
    </r>
  </si>
  <si>
    <r>
      <rPr>
        <sz val="10"/>
        <rFont val="宋体"/>
        <family val="0"/>
      </rPr>
      <t>新旧路搭接及挖填交接处理</t>
    </r>
  </si>
  <si>
    <r>
      <rPr>
        <sz val="10"/>
        <rFont val="宋体"/>
        <family val="0"/>
      </rPr>
      <t>现浇混凝土</t>
    </r>
  </si>
  <si>
    <r>
      <rPr>
        <sz val="10"/>
        <rFont val="宋体"/>
        <family val="0"/>
      </rPr>
      <t>预制安装混凝土盖板</t>
    </r>
  </si>
  <si>
    <r>
      <t>C20</t>
    </r>
    <r>
      <rPr>
        <sz val="10"/>
        <rFont val="宋体"/>
        <family val="0"/>
      </rPr>
      <t>现浇混凝土灌溉渠</t>
    </r>
  </si>
  <si>
    <r>
      <t>C30</t>
    </r>
    <r>
      <rPr>
        <sz val="10"/>
        <rFont val="宋体"/>
        <family val="0"/>
      </rPr>
      <t>混凝土压顶</t>
    </r>
  </si>
  <si>
    <r>
      <rPr>
        <sz val="10"/>
        <rFont val="宋体"/>
        <family val="0"/>
      </rPr>
      <t>浆砌片石浸水墙</t>
    </r>
  </si>
  <si>
    <r>
      <rPr>
        <sz val="10"/>
        <rFont val="宋体"/>
        <family val="0"/>
      </rPr>
      <t>水泥稳定天然砂砾底基层</t>
    </r>
  </si>
  <si>
    <r>
      <rPr>
        <sz val="10"/>
        <rFont val="宋体"/>
        <family val="0"/>
      </rPr>
      <t>厚</t>
    </r>
    <r>
      <rPr>
        <sz val="10"/>
        <rFont val="Arial"/>
        <family val="2"/>
      </rPr>
      <t>160mm</t>
    </r>
  </si>
  <si>
    <r>
      <rPr>
        <sz val="10"/>
        <rFont val="宋体"/>
        <family val="0"/>
      </rPr>
      <t>搭板、埋板下水泥稳定砂砾底基层（水泥剂量</t>
    </r>
    <r>
      <rPr>
        <sz val="10"/>
        <rFont val="Arial"/>
        <family val="2"/>
      </rPr>
      <t>4%</t>
    </r>
    <r>
      <rPr>
        <sz val="10"/>
        <rFont val="宋体"/>
        <family val="0"/>
      </rPr>
      <t>）</t>
    </r>
  </si>
  <si>
    <r>
      <rPr>
        <sz val="10"/>
        <rFont val="宋体"/>
        <family val="0"/>
      </rPr>
      <t>水泥稳定级配碎石基层</t>
    </r>
  </si>
  <si>
    <r>
      <rPr>
        <sz val="10"/>
        <rFont val="宋体"/>
        <family val="0"/>
      </rPr>
      <t>厚</t>
    </r>
    <r>
      <rPr>
        <sz val="10"/>
        <rFont val="Arial"/>
        <family val="2"/>
      </rPr>
      <t>180mm</t>
    </r>
  </si>
  <si>
    <r>
      <rPr>
        <sz val="10"/>
        <rFont val="宋体"/>
        <family val="0"/>
      </rPr>
      <t>下封层</t>
    </r>
  </si>
  <si>
    <r>
      <rPr>
        <sz val="10"/>
        <rFont val="宋体"/>
        <family val="0"/>
      </rPr>
      <t>改性沥青及改性沥清混合料</t>
    </r>
  </si>
  <si>
    <r>
      <rPr>
        <sz val="10"/>
        <rFont val="宋体"/>
        <family val="0"/>
      </rPr>
      <t>细粒式改性沥青混合料路面</t>
    </r>
  </si>
  <si>
    <r>
      <rPr>
        <sz val="10"/>
        <rFont val="宋体"/>
        <family val="0"/>
      </rPr>
      <t>厚</t>
    </r>
    <r>
      <rPr>
        <sz val="10"/>
        <rFont val="Arial"/>
        <family val="2"/>
      </rPr>
      <t>40mm</t>
    </r>
  </si>
  <si>
    <r>
      <rPr>
        <sz val="10"/>
        <rFont val="宋体"/>
        <family val="0"/>
      </rPr>
      <t>中粒式改性沥青混合料路面</t>
    </r>
  </si>
  <si>
    <r>
      <rPr>
        <sz val="10"/>
        <rFont val="宋体"/>
        <family val="0"/>
      </rPr>
      <t>厚</t>
    </r>
    <r>
      <rPr>
        <sz val="10"/>
        <rFont val="Arial"/>
        <family val="2"/>
      </rPr>
      <t>50mm</t>
    </r>
  </si>
  <si>
    <r>
      <rPr>
        <sz val="10"/>
        <rFont val="宋体"/>
        <family val="0"/>
      </rPr>
      <t>现浇混凝土加固土路肩</t>
    </r>
    <r>
      <rPr>
        <sz val="10"/>
        <rFont val="Arial"/>
        <family val="2"/>
      </rPr>
      <t>C30</t>
    </r>
  </si>
  <si>
    <r>
      <rPr>
        <sz val="10"/>
        <rFont val="宋体"/>
        <family val="0"/>
      </rPr>
      <t>级配碎（砾）石底基层、基层</t>
    </r>
  </si>
  <si>
    <r>
      <rPr>
        <sz val="10"/>
        <rFont val="宋体"/>
        <family val="0"/>
      </rPr>
      <t>水泥稳定级配碎石底基层</t>
    </r>
  </si>
  <si>
    <r>
      <rPr>
        <sz val="10"/>
        <rFont val="宋体"/>
        <family val="0"/>
      </rPr>
      <t>水泥混凝土面板</t>
    </r>
  </si>
  <si>
    <r>
      <rPr>
        <sz val="10"/>
        <rFont val="宋体"/>
        <family val="0"/>
      </rPr>
      <t>过水路面（包含设计图纸中过水路面全部内容）</t>
    </r>
  </si>
  <si>
    <r>
      <t>18cm</t>
    </r>
    <r>
      <rPr>
        <sz val="10"/>
        <rFont val="宋体"/>
        <family val="0"/>
      </rPr>
      <t>水泥稳定类基层</t>
    </r>
  </si>
  <si>
    <r>
      <rPr>
        <sz val="10"/>
        <rFont val="宋体"/>
        <family val="0"/>
      </rPr>
      <t>过水路面</t>
    </r>
    <r>
      <rPr>
        <sz val="10"/>
        <rFont val="Arial"/>
        <family val="2"/>
      </rPr>
      <t>(</t>
    </r>
    <r>
      <rPr>
        <sz val="10"/>
        <rFont val="宋体"/>
        <family val="0"/>
      </rPr>
      <t>包含设计图纸</t>
    </r>
    <r>
      <rPr>
        <sz val="10"/>
        <rFont val="Arial"/>
        <family val="2"/>
      </rPr>
      <t>S3-11</t>
    </r>
    <r>
      <rPr>
        <sz val="10"/>
        <rFont val="宋体"/>
        <family val="0"/>
      </rPr>
      <t>全部内容</t>
    </r>
    <r>
      <rPr>
        <sz val="10"/>
        <rFont val="Arial"/>
        <family val="2"/>
      </rPr>
      <t>)</t>
    </r>
  </si>
  <si>
    <r>
      <rPr>
        <sz val="10"/>
        <rFont val="宋体"/>
        <family val="0"/>
      </rPr>
      <t>过水路面</t>
    </r>
    <r>
      <rPr>
        <sz val="10"/>
        <rFont val="Arial"/>
        <family val="2"/>
      </rPr>
      <t>(</t>
    </r>
    <r>
      <rPr>
        <sz val="10"/>
        <rFont val="宋体"/>
        <family val="0"/>
      </rPr>
      <t>包含设计图纸</t>
    </r>
    <r>
      <rPr>
        <sz val="10"/>
        <rFont val="Arial"/>
        <family val="2"/>
      </rPr>
      <t>S3-2-4</t>
    </r>
    <r>
      <rPr>
        <sz val="10"/>
        <rFont val="宋体"/>
        <family val="0"/>
      </rPr>
      <t>全部内容</t>
    </r>
    <r>
      <rPr>
        <sz val="10"/>
        <rFont val="Arial"/>
        <family val="2"/>
      </rPr>
      <t>)</t>
    </r>
  </si>
  <si>
    <r>
      <rPr>
        <sz val="10"/>
        <rFont val="宋体"/>
        <family val="0"/>
      </rPr>
      <t>路肩培土</t>
    </r>
  </si>
  <si>
    <r>
      <rPr>
        <sz val="10"/>
        <rFont val="宋体"/>
        <family val="0"/>
      </rPr>
      <t>水泥稳定土底基层</t>
    </r>
  </si>
  <si>
    <r>
      <rPr>
        <sz val="10"/>
        <rFont val="宋体"/>
        <family val="0"/>
      </rPr>
      <t>厚</t>
    </r>
    <r>
      <rPr>
        <sz val="10"/>
        <rFont val="Arial"/>
        <family val="2"/>
      </rPr>
      <t>160mm</t>
    </r>
    <r>
      <rPr>
        <sz val="10"/>
        <rFont val="宋体"/>
        <family val="0"/>
      </rPr>
      <t>水泥稳定砂砾基层</t>
    </r>
  </si>
  <si>
    <r>
      <rPr>
        <sz val="10"/>
        <rFont val="宋体"/>
        <family val="0"/>
      </rPr>
      <t>水泥稳定土基层</t>
    </r>
  </si>
  <si>
    <r>
      <rPr>
        <sz val="10"/>
        <rFont val="宋体"/>
        <family val="0"/>
      </rPr>
      <t>厚</t>
    </r>
    <r>
      <rPr>
        <sz val="10"/>
        <rFont val="Arial"/>
        <family val="2"/>
      </rPr>
      <t>160mm</t>
    </r>
    <r>
      <rPr>
        <sz val="10"/>
        <rFont val="宋体"/>
        <family val="0"/>
      </rPr>
      <t>水泥稳定级配碎石基层</t>
    </r>
  </si>
  <si>
    <r>
      <rPr>
        <sz val="10"/>
        <rFont val="宋体"/>
        <family val="0"/>
      </rPr>
      <t>厚</t>
    </r>
    <r>
      <rPr>
        <sz val="10"/>
        <rFont val="Arial"/>
        <family val="2"/>
      </rPr>
      <t>180mm</t>
    </r>
    <r>
      <rPr>
        <sz val="10"/>
        <rFont val="宋体"/>
        <family val="0"/>
      </rPr>
      <t>水泥稳定级配碎石基层</t>
    </r>
  </si>
  <si>
    <r>
      <rPr>
        <sz val="10"/>
        <rFont val="宋体"/>
        <family val="0"/>
      </rPr>
      <t>透层、黏层和封层</t>
    </r>
  </si>
  <si>
    <r>
      <rPr>
        <sz val="10"/>
        <rFont val="宋体"/>
        <family val="0"/>
      </rPr>
      <t>细粒式沥青混凝土</t>
    </r>
    <r>
      <rPr>
        <sz val="10"/>
        <rFont val="Arial"/>
        <family val="2"/>
      </rPr>
      <t>(AC-10C)</t>
    </r>
  </si>
  <si>
    <r>
      <rPr>
        <sz val="10"/>
        <rFont val="宋体"/>
        <family val="0"/>
      </rPr>
      <t>中粒式沥青混凝土</t>
    </r>
    <r>
      <rPr>
        <sz val="10"/>
        <rFont val="Arial"/>
        <family val="2"/>
      </rPr>
      <t>(AC-16C)</t>
    </r>
  </si>
  <si>
    <r>
      <rPr>
        <sz val="10"/>
        <rFont val="宋体"/>
        <family val="0"/>
      </rPr>
      <t>现浇混凝土路肩石</t>
    </r>
  </si>
  <si>
    <r>
      <rPr>
        <sz val="10"/>
        <rFont val="宋体"/>
        <family val="0"/>
      </rPr>
      <t>碎石土垫层</t>
    </r>
  </si>
  <si>
    <r>
      <rPr>
        <sz val="10"/>
        <rFont val="宋体"/>
        <family val="0"/>
      </rPr>
      <t>厚</t>
    </r>
    <r>
      <rPr>
        <sz val="10"/>
        <rFont val="Arial"/>
        <family val="2"/>
      </rPr>
      <t>150mm</t>
    </r>
  </si>
  <si>
    <r>
      <rPr>
        <sz val="10"/>
        <rFont val="宋体"/>
        <family val="0"/>
      </rPr>
      <t>厚</t>
    </r>
    <r>
      <rPr>
        <sz val="10"/>
        <rFont val="Arial"/>
        <family val="2"/>
      </rPr>
      <t>600mm</t>
    </r>
  </si>
  <si>
    <r>
      <rPr>
        <sz val="10"/>
        <rFont val="宋体"/>
        <family val="0"/>
      </rPr>
      <t>厚</t>
    </r>
    <r>
      <rPr>
        <sz val="10"/>
        <rFont val="Arial"/>
        <family val="2"/>
      </rPr>
      <t>160mm</t>
    </r>
    <r>
      <rPr>
        <sz val="10"/>
        <rFont val="宋体"/>
        <family val="0"/>
      </rPr>
      <t>天然砂砾</t>
    </r>
  </si>
  <si>
    <r>
      <rPr>
        <sz val="10"/>
        <rFont val="宋体"/>
        <family val="0"/>
      </rPr>
      <t>厚</t>
    </r>
    <r>
      <rPr>
        <sz val="10"/>
        <rFont val="Arial"/>
        <family val="2"/>
      </rPr>
      <t>160mm</t>
    </r>
    <r>
      <rPr>
        <sz val="10"/>
        <rFont val="宋体"/>
        <family val="0"/>
      </rPr>
      <t>水泥稳定级配碎石</t>
    </r>
  </si>
  <si>
    <r>
      <rPr>
        <sz val="10"/>
        <rFont val="宋体"/>
        <family val="0"/>
      </rPr>
      <t>厚</t>
    </r>
    <r>
      <rPr>
        <sz val="10"/>
        <rFont val="Arial"/>
        <family val="2"/>
      </rPr>
      <t>150mm</t>
    </r>
    <r>
      <rPr>
        <sz val="10"/>
        <rFont val="宋体"/>
        <family val="0"/>
      </rPr>
      <t>水泥稳定级配碎石</t>
    </r>
  </si>
  <si>
    <r>
      <rPr>
        <sz val="10"/>
        <rFont val="宋体"/>
        <family val="0"/>
      </rPr>
      <t>厚</t>
    </r>
    <r>
      <rPr>
        <sz val="10"/>
        <rFont val="Arial"/>
        <family val="2"/>
      </rPr>
      <t xml:space="preserve">180mm </t>
    </r>
    <r>
      <rPr>
        <sz val="10"/>
        <rFont val="宋体"/>
        <family val="0"/>
      </rPr>
      <t>水泥稳定级配碎石</t>
    </r>
  </si>
  <si>
    <r>
      <rPr>
        <sz val="10"/>
        <rFont val="宋体"/>
        <family val="0"/>
      </rPr>
      <t>细粒式沥青混凝土</t>
    </r>
  </si>
  <si>
    <r>
      <rPr>
        <sz val="10"/>
        <rFont val="宋体"/>
        <family val="0"/>
      </rPr>
      <t>中粒式沥青混凝土</t>
    </r>
  </si>
  <si>
    <r>
      <t>C30</t>
    </r>
    <r>
      <rPr>
        <sz val="10"/>
        <rFont val="宋体"/>
        <family val="0"/>
      </rPr>
      <t>水泥混凝土面板</t>
    </r>
  </si>
  <si>
    <r>
      <rPr>
        <sz val="10"/>
        <rFont val="宋体"/>
        <family val="0"/>
      </rPr>
      <t>厚</t>
    </r>
    <r>
      <rPr>
        <sz val="10"/>
        <rFont val="Arial"/>
        <family val="2"/>
      </rPr>
      <t>260mm</t>
    </r>
    <r>
      <rPr>
        <sz val="10"/>
        <rFont val="宋体"/>
        <family val="0"/>
      </rPr>
      <t>（混凝土弯拉强度</t>
    </r>
    <r>
      <rPr>
        <sz val="10"/>
        <rFont val="Arial"/>
        <family val="2"/>
      </rPr>
      <t>4.0MPa</t>
    </r>
    <r>
      <rPr>
        <sz val="10"/>
        <rFont val="宋体"/>
        <family val="0"/>
      </rPr>
      <t>）</t>
    </r>
  </si>
  <si>
    <r>
      <rPr>
        <sz val="10"/>
        <rFont val="宋体"/>
        <family val="0"/>
      </rPr>
      <t>通则</t>
    </r>
  </si>
  <si>
    <r>
      <rPr>
        <sz val="10"/>
        <rFont val="宋体"/>
        <family val="0"/>
      </rPr>
      <t>桥梁荷载试验（暂估价）</t>
    </r>
  </si>
  <si>
    <r>
      <rPr>
        <sz val="10"/>
        <rFont val="宋体"/>
        <family val="0"/>
      </rPr>
      <t>总额</t>
    </r>
  </si>
  <si>
    <r>
      <rPr>
        <sz val="10"/>
        <rFont val="宋体"/>
        <family val="0"/>
      </rPr>
      <t>桥梁施工监控（暂估价）</t>
    </r>
  </si>
  <si>
    <r>
      <rPr>
        <sz val="10"/>
        <rFont val="宋体"/>
        <family val="0"/>
      </rPr>
      <t>钢筋</t>
    </r>
  </si>
  <si>
    <r>
      <rPr>
        <sz val="10"/>
        <rFont val="宋体"/>
        <family val="0"/>
      </rPr>
      <t>基础钢筋（含灌注桩等）</t>
    </r>
  </si>
  <si>
    <r>
      <rPr>
        <sz val="10"/>
        <rFont val="宋体"/>
        <family val="0"/>
      </rPr>
      <t>光圆钢筋（</t>
    </r>
    <r>
      <rPr>
        <sz val="10"/>
        <rFont val="Arial"/>
        <family val="2"/>
      </rPr>
      <t>HPB235</t>
    </r>
    <r>
      <rPr>
        <sz val="10"/>
        <rFont val="宋体"/>
        <family val="0"/>
      </rPr>
      <t>、</t>
    </r>
    <r>
      <rPr>
        <sz val="10"/>
        <rFont val="Arial"/>
        <family val="2"/>
      </rPr>
      <t>HPB300</t>
    </r>
    <r>
      <rPr>
        <sz val="10"/>
        <rFont val="宋体"/>
        <family val="0"/>
      </rPr>
      <t>）</t>
    </r>
  </si>
  <si>
    <r>
      <rPr>
        <sz val="10"/>
        <rFont val="宋体"/>
        <family val="0"/>
      </rPr>
      <t>带肋钢筋（</t>
    </r>
    <r>
      <rPr>
        <sz val="10"/>
        <rFont val="Arial"/>
        <family val="2"/>
      </rPr>
      <t>HRB335</t>
    </r>
    <r>
      <rPr>
        <sz val="10"/>
        <rFont val="宋体"/>
        <family val="0"/>
      </rPr>
      <t>、</t>
    </r>
    <r>
      <rPr>
        <sz val="10"/>
        <rFont val="Arial"/>
        <family val="2"/>
      </rPr>
      <t>HRB400</t>
    </r>
    <r>
      <rPr>
        <sz val="10"/>
        <rFont val="宋体"/>
        <family val="0"/>
      </rPr>
      <t>）</t>
    </r>
  </si>
  <si>
    <r>
      <rPr>
        <sz val="10"/>
        <rFont val="宋体"/>
        <family val="0"/>
      </rPr>
      <t>下部结构钢筋</t>
    </r>
  </si>
  <si>
    <r>
      <rPr>
        <sz val="10"/>
        <rFont val="宋体"/>
        <family val="0"/>
      </rPr>
      <t>光圆钢筋（</t>
    </r>
    <r>
      <rPr>
        <sz val="10"/>
        <rFont val="Arial"/>
        <family val="2"/>
      </rPr>
      <t>HPB300</t>
    </r>
    <r>
      <rPr>
        <sz val="10"/>
        <rFont val="宋体"/>
        <family val="0"/>
      </rPr>
      <t>）</t>
    </r>
  </si>
  <si>
    <r>
      <rPr>
        <sz val="10"/>
        <rFont val="宋体"/>
        <family val="0"/>
      </rPr>
      <t>带肋钢筋（</t>
    </r>
    <r>
      <rPr>
        <sz val="10"/>
        <rFont val="Arial"/>
        <family val="2"/>
      </rPr>
      <t>HRB400</t>
    </r>
    <r>
      <rPr>
        <sz val="10"/>
        <rFont val="宋体"/>
        <family val="0"/>
      </rPr>
      <t>）</t>
    </r>
  </si>
  <si>
    <r>
      <rPr>
        <sz val="10"/>
        <rFont val="宋体"/>
        <family val="0"/>
      </rPr>
      <t>上部结构钢筋</t>
    </r>
  </si>
  <si>
    <r>
      <rPr>
        <sz val="10"/>
        <rFont val="宋体"/>
        <family val="0"/>
      </rPr>
      <t>附属结构钢筋</t>
    </r>
  </si>
  <si>
    <r>
      <rPr>
        <sz val="10"/>
        <rFont val="宋体"/>
        <family val="0"/>
      </rPr>
      <t>基坑开挖及回填</t>
    </r>
  </si>
  <si>
    <r>
      <rPr>
        <sz val="10"/>
        <rFont val="宋体"/>
        <family val="0"/>
      </rPr>
      <t>干处挖土方</t>
    </r>
  </si>
  <si>
    <r>
      <rPr>
        <sz val="10"/>
        <rFont val="宋体"/>
        <family val="0"/>
      </rPr>
      <t>钻孔灌注桩</t>
    </r>
  </si>
  <si>
    <r>
      <rPr>
        <sz val="10"/>
        <rFont val="宋体"/>
        <family val="0"/>
      </rPr>
      <t>陆上钻孔灌注桩（</t>
    </r>
    <r>
      <rPr>
        <sz val="10"/>
        <rFont val="Arial"/>
        <family val="2"/>
      </rPr>
      <t>Φ130cm)</t>
    </r>
  </si>
  <si>
    <r>
      <rPr>
        <sz val="10"/>
        <rFont val="宋体"/>
        <family val="0"/>
      </rPr>
      <t>结构混凝土工程</t>
    </r>
  </si>
  <si>
    <r>
      <rPr>
        <sz val="10"/>
        <rFont val="宋体"/>
        <family val="0"/>
      </rPr>
      <t>混凝土下部结构</t>
    </r>
  </si>
  <si>
    <r>
      <rPr>
        <sz val="10"/>
        <rFont val="宋体"/>
        <family val="0"/>
      </rPr>
      <t>桥台混凝土</t>
    </r>
    <r>
      <rPr>
        <sz val="10"/>
        <rFont val="Arial"/>
        <family val="2"/>
      </rPr>
      <t>(</t>
    </r>
    <r>
      <rPr>
        <sz val="10"/>
        <rFont val="宋体"/>
        <family val="0"/>
      </rPr>
      <t>耳背墙</t>
    </r>
    <r>
      <rPr>
        <sz val="10"/>
        <rFont val="Arial"/>
        <family val="2"/>
      </rPr>
      <t>C40)</t>
    </r>
  </si>
  <si>
    <r>
      <t>C35</t>
    </r>
    <r>
      <rPr>
        <sz val="10"/>
        <rFont val="宋体"/>
        <family val="0"/>
      </rPr>
      <t>桥墩混凝土</t>
    </r>
  </si>
  <si>
    <r>
      <t>C40</t>
    </r>
    <r>
      <rPr>
        <sz val="10"/>
        <rFont val="宋体"/>
        <family val="0"/>
      </rPr>
      <t>盖梁混凝土</t>
    </r>
  </si>
  <si>
    <r>
      <rPr>
        <sz val="10"/>
        <rFont val="宋体"/>
        <family val="0"/>
      </rPr>
      <t>桥梁上部结构现浇整体化混凝土</t>
    </r>
    <r>
      <rPr>
        <sz val="10"/>
        <rFont val="Arial"/>
        <family val="2"/>
      </rPr>
      <t>C50</t>
    </r>
  </si>
  <si>
    <r>
      <rPr>
        <sz val="10"/>
        <rFont val="宋体"/>
        <family val="0"/>
      </rPr>
      <t>现浇混凝土附属结构</t>
    </r>
  </si>
  <si>
    <r>
      <t>C30</t>
    </r>
    <r>
      <rPr>
        <sz val="10"/>
        <rFont val="宋体"/>
        <family val="0"/>
      </rPr>
      <t>搭板</t>
    </r>
  </si>
  <si>
    <r>
      <t>C30</t>
    </r>
    <r>
      <rPr>
        <sz val="10"/>
        <rFont val="宋体"/>
        <family val="0"/>
      </rPr>
      <t>现浇混凝土护栏</t>
    </r>
  </si>
  <si>
    <r>
      <t>C50</t>
    </r>
    <r>
      <rPr>
        <sz val="10"/>
        <rFont val="宋体"/>
        <family val="0"/>
      </rPr>
      <t>伸缩缝预留槽钢纤维混凝土</t>
    </r>
  </si>
  <si>
    <r>
      <rPr>
        <sz val="10"/>
        <rFont val="宋体"/>
        <family val="0"/>
      </rPr>
      <t>支座及垫石</t>
    </r>
    <r>
      <rPr>
        <sz val="10"/>
        <rFont val="Arial"/>
        <family val="2"/>
      </rPr>
      <t>C40</t>
    </r>
    <r>
      <rPr>
        <sz val="10"/>
        <rFont val="宋体"/>
        <family val="0"/>
      </rPr>
      <t>小石子</t>
    </r>
  </si>
  <si>
    <r>
      <t>C30</t>
    </r>
    <r>
      <rPr>
        <sz val="10"/>
        <rFont val="宋体"/>
        <family val="0"/>
      </rPr>
      <t>踏步</t>
    </r>
  </si>
  <si>
    <r>
      <t>C40</t>
    </r>
    <r>
      <rPr>
        <sz val="10"/>
        <rFont val="宋体"/>
        <family val="0"/>
      </rPr>
      <t>锥坡基础</t>
    </r>
  </si>
  <si>
    <r>
      <rPr>
        <sz val="10"/>
        <rFont val="宋体"/>
        <family val="0"/>
      </rPr>
      <t>预应力混凝土工程</t>
    </r>
  </si>
  <si>
    <r>
      <rPr>
        <sz val="10"/>
        <rFont val="宋体"/>
        <family val="0"/>
      </rPr>
      <t>后张法预应力钢绞线</t>
    </r>
  </si>
  <si>
    <r>
      <rPr>
        <sz val="10"/>
        <rFont val="宋体"/>
        <family val="0"/>
      </rPr>
      <t>预制预应力混凝土上部结构</t>
    </r>
  </si>
  <si>
    <r>
      <rPr>
        <sz val="10"/>
        <rFont val="宋体"/>
        <family val="0"/>
      </rPr>
      <t>砌石工程</t>
    </r>
  </si>
  <si>
    <r>
      <rPr>
        <sz val="10"/>
        <rFont val="宋体"/>
        <family val="0"/>
      </rPr>
      <t>浆砌片石</t>
    </r>
    <r>
      <rPr>
        <sz val="10"/>
        <rFont val="Arial"/>
        <family val="2"/>
      </rPr>
      <t>M10</t>
    </r>
  </si>
  <si>
    <r>
      <rPr>
        <sz val="10"/>
        <rFont val="宋体"/>
        <family val="0"/>
      </rPr>
      <t>桥面铺装</t>
    </r>
  </si>
  <si>
    <r>
      <t>C50</t>
    </r>
    <r>
      <rPr>
        <sz val="10"/>
        <rFont val="宋体"/>
        <family val="0"/>
      </rPr>
      <t>防水水泥混凝土桥面铺装</t>
    </r>
  </si>
  <si>
    <r>
      <rPr>
        <sz val="10"/>
        <rFont val="宋体"/>
        <family val="0"/>
      </rPr>
      <t>防水层</t>
    </r>
  </si>
  <si>
    <r>
      <rPr>
        <sz val="10"/>
        <rFont val="宋体"/>
        <family val="0"/>
      </rPr>
      <t>桥面混凝土表面处理</t>
    </r>
    <r>
      <rPr>
        <sz val="10"/>
        <rFont val="Arial"/>
        <family val="2"/>
      </rPr>
      <t>1CM</t>
    </r>
  </si>
  <si>
    <r>
      <rPr>
        <sz val="10"/>
        <rFont val="宋体"/>
        <family val="0"/>
      </rPr>
      <t>铺设防水层</t>
    </r>
  </si>
  <si>
    <r>
      <rPr>
        <sz val="10"/>
        <rFont val="宋体"/>
        <family val="0"/>
      </rPr>
      <t>桥面排水</t>
    </r>
  </si>
  <si>
    <r>
      <rPr>
        <sz val="10"/>
        <rFont val="宋体"/>
        <family val="0"/>
      </rPr>
      <t>竖、横向集中排水管</t>
    </r>
  </si>
  <si>
    <r>
      <t>PVC</t>
    </r>
    <r>
      <rPr>
        <sz val="10"/>
        <rFont val="宋体"/>
        <family val="0"/>
      </rPr>
      <t>管</t>
    </r>
    <r>
      <rPr>
        <sz val="10"/>
        <rFont val="Arial"/>
        <family val="2"/>
      </rPr>
      <t>φ125mm</t>
    </r>
  </si>
  <si>
    <r>
      <rPr>
        <sz val="10"/>
        <rFont val="宋体"/>
        <family val="0"/>
      </rPr>
      <t>栅盖</t>
    </r>
  </si>
  <si>
    <r>
      <rPr>
        <sz val="10"/>
        <rFont val="宋体"/>
        <family val="0"/>
      </rPr>
      <t>套</t>
    </r>
  </si>
  <si>
    <r>
      <rPr>
        <sz val="10"/>
        <rFont val="宋体"/>
        <family val="0"/>
      </rPr>
      <t>桥梁支座</t>
    </r>
  </si>
  <si>
    <r>
      <rPr>
        <sz val="10"/>
        <rFont val="宋体"/>
        <family val="0"/>
      </rPr>
      <t>板式橡胶支座</t>
    </r>
  </si>
  <si>
    <r>
      <rPr>
        <sz val="10"/>
        <rFont val="宋体"/>
        <family val="0"/>
      </rPr>
      <t>桥梁接缝和伸缩装置</t>
    </r>
  </si>
  <si>
    <r>
      <rPr>
        <sz val="10"/>
        <rFont val="宋体"/>
        <family val="0"/>
      </rPr>
      <t>模数式伸缩装置</t>
    </r>
  </si>
  <si>
    <r>
      <rPr>
        <sz val="10"/>
        <rFont val="宋体"/>
        <family val="0"/>
      </rPr>
      <t>模数式伸缩装置</t>
    </r>
    <r>
      <rPr>
        <sz val="10"/>
        <rFont val="Arial"/>
        <family val="2"/>
      </rPr>
      <t>D80</t>
    </r>
  </si>
  <si>
    <r>
      <t>C35</t>
    </r>
    <r>
      <rPr>
        <sz val="10"/>
        <rFont val="宋体"/>
        <family val="0"/>
      </rPr>
      <t>搭板及枕梁</t>
    </r>
  </si>
  <si>
    <r>
      <rPr>
        <sz val="10"/>
        <rFont val="宋体"/>
        <family val="0"/>
      </rPr>
      <t>搭板垫层</t>
    </r>
    <r>
      <rPr>
        <sz val="10"/>
        <rFont val="Arial"/>
        <family val="2"/>
      </rPr>
      <t>C15</t>
    </r>
  </si>
  <si>
    <r>
      <t>C50</t>
    </r>
    <r>
      <rPr>
        <sz val="10"/>
        <rFont val="宋体"/>
        <family val="0"/>
      </rPr>
      <t>水泥混凝土桥面铺装</t>
    </r>
  </si>
  <si>
    <r>
      <t>PVC</t>
    </r>
    <r>
      <rPr>
        <sz val="10"/>
        <rFont val="宋体"/>
        <family val="0"/>
      </rPr>
      <t>管</t>
    </r>
    <r>
      <rPr>
        <sz val="10"/>
        <rFont val="Arial"/>
        <family val="2"/>
      </rPr>
      <t>Φ125mm</t>
    </r>
  </si>
  <si>
    <r>
      <rPr>
        <sz val="10"/>
        <rFont val="宋体"/>
        <family val="0"/>
      </rPr>
      <t>陆上钻孔灌注桩</t>
    </r>
    <r>
      <rPr>
        <sz val="10"/>
        <rFont val="Arial"/>
        <family val="2"/>
      </rPr>
      <t>(Φ130cm)</t>
    </r>
  </si>
  <si>
    <r>
      <rPr>
        <sz val="10"/>
        <rFont val="宋体"/>
        <family val="0"/>
      </rPr>
      <t>桥台混凝土</t>
    </r>
    <r>
      <rPr>
        <sz val="10"/>
        <rFont val="Arial"/>
        <family val="2"/>
      </rPr>
      <t>(</t>
    </r>
    <r>
      <rPr>
        <sz val="10"/>
        <rFont val="宋体"/>
        <family val="0"/>
      </rPr>
      <t>耳背墙</t>
    </r>
    <r>
      <rPr>
        <sz val="10"/>
        <rFont val="Arial"/>
        <family val="2"/>
      </rPr>
      <t>C30)</t>
    </r>
  </si>
  <si>
    <r>
      <rPr>
        <sz val="10"/>
        <rFont val="宋体"/>
        <family val="0"/>
      </rPr>
      <t>搭板中</t>
    </r>
    <r>
      <rPr>
        <sz val="10"/>
        <rFont val="Arial"/>
        <family val="2"/>
      </rPr>
      <t>C15</t>
    </r>
  </si>
  <si>
    <r>
      <t>C30</t>
    </r>
    <r>
      <rPr>
        <sz val="10"/>
        <rFont val="宋体"/>
        <family val="0"/>
      </rPr>
      <t>搭板及枕梁</t>
    </r>
  </si>
  <si>
    <r>
      <rPr>
        <sz val="10"/>
        <rFont val="宋体"/>
        <family val="0"/>
      </rPr>
      <t>带肋钢筋（</t>
    </r>
    <r>
      <rPr>
        <sz val="10"/>
        <rFont val="Arial"/>
        <family val="2"/>
      </rPr>
      <t>HRB400</t>
    </r>
    <r>
      <rPr>
        <sz val="10"/>
        <rFont val="宋体"/>
        <family val="0"/>
      </rPr>
      <t>）、钢板</t>
    </r>
  </si>
  <si>
    <r>
      <rPr>
        <sz val="10"/>
        <rFont val="宋体"/>
        <family val="0"/>
      </rPr>
      <t>混凝土基础</t>
    </r>
  </si>
  <si>
    <r>
      <rPr>
        <sz val="10"/>
        <rFont val="宋体"/>
        <family val="0"/>
      </rPr>
      <t>墩台</t>
    </r>
    <r>
      <rPr>
        <sz val="10"/>
        <rFont val="Arial"/>
        <family val="2"/>
      </rPr>
      <t>C30</t>
    </r>
    <r>
      <rPr>
        <sz val="10"/>
        <rFont val="宋体"/>
        <family val="0"/>
      </rPr>
      <t>片石混凝土</t>
    </r>
  </si>
  <si>
    <r>
      <t>C30</t>
    </r>
    <r>
      <rPr>
        <sz val="10"/>
        <rFont val="宋体"/>
        <family val="0"/>
      </rPr>
      <t>桥台片石混凝土</t>
    </r>
  </si>
  <si>
    <r>
      <t>C30</t>
    </r>
    <r>
      <rPr>
        <sz val="10"/>
        <rFont val="宋体"/>
        <family val="0"/>
      </rPr>
      <t>桥墩片石混凝土</t>
    </r>
  </si>
  <si>
    <r>
      <t>C35</t>
    </r>
    <r>
      <rPr>
        <sz val="10"/>
        <rFont val="宋体"/>
        <family val="0"/>
      </rPr>
      <t>桥台帽、墩帽混凝土</t>
    </r>
  </si>
  <si>
    <r>
      <t>C40</t>
    </r>
    <r>
      <rPr>
        <sz val="10"/>
        <rFont val="宋体"/>
        <family val="0"/>
      </rPr>
      <t>现浇混凝土上部结构</t>
    </r>
  </si>
  <si>
    <r>
      <rPr>
        <sz val="10"/>
        <rFont val="宋体"/>
        <family val="0"/>
      </rPr>
      <t>支座及垫石</t>
    </r>
    <r>
      <rPr>
        <sz val="10"/>
        <rFont val="Arial"/>
        <family val="2"/>
      </rPr>
      <t>C35</t>
    </r>
  </si>
  <si>
    <r>
      <t>C35</t>
    </r>
    <r>
      <rPr>
        <sz val="10"/>
        <rFont val="宋体"/>
        <family val="0"/>
      </rPr>
      <t>挡块</t>
    </r>
  </si>
  <si>
    <r>
      <t>M10</t>
    </r>
    <r>
      <rPr>
        <sz val="10"/>
        <rFont val="宋体"/>
        <family val="0"/>
      </rPr>
      <t>浆砌片石翼墙、铺砌、截水墙、导流坝</t>
    </r>
  </si>
  <si>
    <r>
      <rPr>
        <sz val="10"/>
        <rFont val="宋体"/>
        <family val="0"/>
      </rPr>
      <t>水泥混凝土桥面铺装</t>
    </r>
  </si>
  <si>
    <r>
      <rPr>
        <sz val="10"/>
        <rFont val="宋体"/>
        <family val="0"/>
      </rPr>
      <t>铸铁管带栅盖</t>
    </r>
  </si>
  <si>
    <r>
      <t>GYZ 200*35</t>
    </r>
    <r>
      <rPr>
        <sz val="10"/>
        <rFont val="宋体"/>
        <family val="0"/>
      </rPr>
      <t>板式橡胶支座</t>
    </r>
  </si>
  <si>
    <r>
      <t>GJZ 200**220*35</t>
    </r>
    <r>
      <rPr>
        <sz val="10"/>
        <rFont val="宋体"/>
        <family val="0"/>
      </rPr>
      <t>板式橡胶支座</t>
    </r>
  </si>
  <si>
    <r>
      <rPr>
        <sz val="10"/>
        <rFont val="宋体"/>
        <family val="0"/>
      </rPr>
      <t>模数式伸缩装置</t>
    </r>
    <r>
      <rPr>
        <sz val="10"/>
        <rFont val="Arial"/>
        <family val="2"/>
      </rPr>
      <t>D40</t>
    </r>
  </si>
  <si>
    <r>
      <t>1-2m</t>
    </r>
    <r>
      <rPr>
        <sz val="10"/>
        <rFont val="宋体"/>
        <family val="0"/>
      </rPr>
      <t>钢筋混凝土盖板涵</t>
    </r>
  </si>
  <si>
    <r>
      <t>1-4m</t>
    </r>
    <r>
      <rPr>
        <sz val="10"/>
        <rFont val="宋体"/>
        <family val="0"/>
      </rPr>
      <t>钢筋混凝土盖板涵</t>
    </r>
  </si>
  <si>
    <r>
      <rPr>
        <sz val="10"/>
        <rFont val="宋体"/>
        <family val="0"/>
      </rPr>
      <t>桥台混凝土</t>
    </r>
  </si>
  <si>
    <r>
      <rPr>
        <sz val="10"/>
        <rFont val="宋体"/>
        <family val="0"/>
      </rPr>
      <t>桥墩混凝土</t>
    </r>
  </si>
  <si>
    <r>
      <rPr>
        <sz val="10"/>
        <rFont val="宋体"/>
        <family val="0"/>
      </rPr>
      <t>台帽混凝土</t>
    </r>
  </si>
  <si>
    <r>
      <rPr>
        <sz val="10"/>
        <rFont val="宋体"/>
        <family val="0"/>
      </rPr>
      <t>现浇混凝土上部结构</t>
    </r>
  </si>
  <si>
    <r>
      <t>M10</t>
    </r>
    <r>
      <rPr>
        <sz val="10"/>
        <rFont val="宋体"/>
        <family val="0"/>
      </rPr>
      <t>浆砌片石翼墙基，翼墙身，截水墙及急流坡</t>
    </r>
  </si>
  <si>
    <r>
      <rPr>
        <sz val="10"/>
        <rFont val="宋体"/>
        <family val="0"/>
      </rPr>
      <t>铸铁管</t>
    </r>
  </si>
  <si>
    <r>
      <rPr>
        <sz val="10"/>
        <rFont val="宋体"/>
        <family val="0"/>
      </rPr>
      <t>橡胶伸缩装置</t>
    </r>
  </si>
  <si>
    <r>
      <rPr>
        <sz val="10"/>
        <rFont val="宋体"/>
        <family val="0"/>
      </rPr>
      <t>单孔钢筋混凝土圆管涵</t>
    </r>
    <r>
      <rPr>
        <sz val="10"/>
        <rFont val="Arial"/>
        <family val="2"/>
      </rPr>
      <t>1-1</t>
    </r>
    <r>
      <rPr>
        <sz val="10"/>
        <rFont val="宋体"/>
        <family val="0"/>
      </rPr>
      <t>（含图纸设计全部内容）</t>
    </r>
  </si>
  <si>
    <r>
      <rPr>
        <sz val="10"/>
        <rFont val="宋体"/>
        <family val="0"/>
      </rPr>
      <t>单孔钢筋混凝土圆管涵</t>
    </r>
    <r>
      <rPr>
        <sz val="10"/>
        <rFont val="Arial"/>
        <family val="2"/>
      </rPr>
      <t>1-0.75</t>
    </r>
    <r>
      <rPr>
        <sz val="10"/>
        <rFont val="宋体"/>
        <family val="0"/>
      </rPr>
      <t>（含图纸设计全部内容）</t>
    </r>
  </si>
  <si>
    <r>
      <rPr>
        <sz val="10"/>
        <rFont val="宋体"/>
        <family val="0"/>
      </rPr>
      <t>铸铁管涵</t>
    </r>
  </si>
  <si>
    <r>
      <rPr>
        <sz val="10"/>
        <rFont val="宋体"/>
        <family val="0"/>
      </rPr>
      <t>钢筋混凝土盖板涵</t>
    </r>
    <r>
      <rPr>
        <sz val="10"/>
        <rFont val="Arial"/>
        <family val="2"/>
      </rPr>
      <t>1-2m</t>
    </r>
    <r>
      <rPr>
        <sz val="10"/>
        <rFont val="宋体"/>
        <family val="0"/>
      </rPr>
      <t>（含图纸设计全部内容）</t>
    </r>
  </si>
  <si>
    <r>
      <rPr>
        <sz val="10"/>
        <rFont val="宋体"/>
        <family val="0"/>
      </rPr>
      <t>钢筋混凝土盖板涵</t>
    </r>
    <r>
      <rPr>
        <sz val="10"/>
        <rFont val="Arial"/>
        <family val="2"/>
      </rPr>
      <t>1-4m</t>
    </r>
    <r>
      <rPr>
        <sz val="10"/>
        <rFont val="宋体"/>
        <family val="0"/>
      </rPr>
      <t>（含图纸设计全部内容）</t>
    </r>
  </si>
  <si>
    <r>
      <rPr>
        <sz val="10"/>
        <rFont val="宋体"/>
        <family val="0"/>
      </rPr>
      <t>单孔钢筋混凝土圆管涵孔径</t>
    </r>
    <r>
      <rPr>
        <sz val="10"/>
        <rFont val="Arial"/>
        <family val="2"/>
      </rPr>
      <t>2m</t>
    </r>
  </si>
  <si>
    <r>
      <rPr>
        <sz val="10"/>
        <rFont val="宋体"/>
        <family val="0"/>
      </rPr>
      <t>基础钢筋（含灌注桩、承台、桩系梁、沉桩、沉井等）</t>
    </r>
  </si>
  <si>
    <r>
      <t>C30</t>
    </r>
    <r>
      <rPr>
        <sz val="10"/>
        <rFont val="宋体"/>
        <family val="0"/>
      </rPr>
      <t>混凝土灌注桩，桩径</t>
    </r>
    <r>
      <rPr>
        <sz val="10"/>
        <rFont val="Arial"/>
        <family val="2"/>
      </rPr>
      <t>1.4m</t>
    </r>
  </si>
  <si>
    <r>
      <t>C30</t>
    </r>
    <r>
      <rPr>
        <sz val="10"/>
        <rFont val="宋体"/>
        <family val="0"/>
      </rPr>
      <t>混凝土灌注桩，桩径</t>
    </r>
    <r>
      <rPr>
        <sz val="10"/>
        <rFont val="Arial"/>
        <family val="2"/>
      </rPr>
      <t>1.3m</t>
    </r>
  </si>
  <si>
    <r>
      <rPr>
        <sz val="10"/>
        <rFont val="宋体"/>
        <family val="0"/>
      </rPr>
      <t>混凝土基础（包括支撑梁、桩基承台、桩系梁，但不包括桩基）</t>
    </r>
  </si>
  <si>
    <r>
      <rPr>
        <sz val="10"/>
        <rFont val="宋体"/>
        <family val="0"/>
      </rPr>
      <t>桥台片石混凝土</t>
    </r>
    <r>
      <rPr>
        <sz val="10"/>
        <rFont val="Arial"/>
        <family val="2"/>
      </rPr>
      <t>C30</t>
    </r>
  </si>
  <si>
    <r>
      <rPr>
        <sz val="10"/>
        <rFont val="宋体"/>
        <family val="0"/>
      </rPr>
      <t>片石混凝土</t>
    </r>
    <r>
      <rPr>
        <sz val="10"/>
        <rFont val="Arial"/>
        <family val="2"/>
      </rPr>
      <t>C30</t>
    </r>
  </si>
  <si>
    <r>
      <rPr>
        <sz val="10"/>
        <rFont val="宋体"/>
        <family val="0"/>
      </rPr>
      <t>盖梁混凝土</t>
    </r>
    <r>
      <rPr>
        <sz val="10"/>
        <rFont val="Arial"/>
        <family val="2"/>
      </rPr>
      <t>C35</t>
    </r>
  </si>
  <si>
    <r>
      <rPr>
        <sz val="10"/>
        <rFont val="宋体"/>
        <family val="0"/>
      </rPr>
      <t>台帽混凝土</t>
    </r>
    <r>
      <rPr>
        <sz val="10"/>
        <rFont val="Arial"/>
        <family val="2"/>
      </rPr>
      <t>C30</t>
    </r>
  </si>
  <si>
    <r>
      <rPr>
        <sz val="10"/>
        <rFont val="宋体"/>
        <family val="0"/>
      </rPr>
      <t>耳背墙</t>
    </r>
    <r>
      <rPr>
        <sz val="10"/>
        <rFont val="Arial"/>
        <family val="2"/>
      </rPr>
      <t>C35</t>
    </r>
  </si>
  <si>
    <r>
      <rPr>
        <sz val="10"/>
        <rFont val="宋体"/>
        <family val="0"/>
      </rPr>
      <t>桥面板</t>
    </r>
    <r>
      <rPr>
        <sz val="10"/>
        <rFont val="Arial"/>
        <family val="2"/>
      </rPr>
      <t>C40</t>
    </r>
  </si>
  <si>
    <r>
      <rPr>
        <sz val="10"/>
        <rFont val="宋体"/>
        <family val="0"/>
      </rPr>
      <t>预制梁现浇部分</t>
    </r>
    <r>
      <rPr>
        <sz val="10"/>
        <rFont val="Arial"/>
        <family val="2"/>
      </rPr>
      <t>C50</t>
    </r>
  </si>
  <si>
    <r>
      <rPr>
        <sz val="10"/>
        <rFont val="宋体"/>
        <family val="0"/>
      </rPr>
      <t>护栏</t>
    </r>
    <r>
      <rPr>
        <sz val="10"/>
        <rFont val="Arial"/>
        <family val="2"/>
      </rPr>
      <t>C30</t>
    </r>
  </si>
  <si>
    <r>
      <rPr>
        <sz val="10"/>
        <rFont val="宋体"/>
        <family val="0"/>
      </rPr>
      <t>支座垫石</t>
    </r>
    <r>
      <rPr>
        <sz val="10"/>
        <rFont val="Arial"/>
        <family val="2"/>
      </rPr>
      <t>C40</t>
    </r>
  </si>
  <si>
    <r>
      <rPr>
        <sz val="10"/>
        <rFont val="宋体"/>
        <family val="0"/>
      </rPr>
      <t>挡块</t>
    </r>
    <r>
      <rPr>
        <sz val="10"/>
        <rFont val="Arial"/>
        <family val="2"/>
      </rPr>
      <t>C35</t>
    </r>
  </si>
  <si>
    <r>
      <rPr>
        <sz val="10"/>
        <rFont val="宋体"/>
        <family val="0"/>
      </rPr>
      <t>挡块</t>
    </r>
    <r>
      <rPr>
        <sz val="10"/>
        <rFont val="Arial"/>
        <family val="2"/>
      </rPr>
      <t>C30</t>
    </r>
  </si>
  <si>
    <r>
      <rPr>
        <sz val="10"/>
        <rFont val="宋体"/>
        <family val="0"/>
      </rPr>
      <t>搭板</t>
    </r>
    <r>
      <rPr>
        <sz val="10"/>
        <rFont val="Arial"/>
        <family val="2"/>
      </rPr>
      <t>C30</t>
    </r>
  </si>
  <si>
    <r>
      <rPr>
        <sz val="10"/>
        <rFont val="宋体"/>
        <family val="0"/>
      </rPr>
      <t>踏步</t>
    </r>
    <r>
      <rPr>
        <sz val="10"/>
        <rFont val="Arial"/>
        <family val="2"/>
      </rPr>
      <t>C30</t>
    </r>
  </si>
  <si>
    <r>
      <rPr>
        <sz val="10"/>
        <rFont val="宋体"/>
        <family val="0"/>
      </rPr>
      <t>预制箱梁</t>
    </r>
    <r>
      <rPr>
        <sz val="10"/>
        <rFont val="Arial"/>
        <family val="2"/>
      </rPr>
      <t>C50</t>
    </r>
  </si>
  <si>
    <r>
      <t>T</t>
    </r>
    <r>
      <rPr>
        <sz val="10"/>
        <rFont val="宋体"/>
        <family val="0"/>
      </rPr>
      <t>型梁</t>
    </r>
    <r>
      <rPr>
        <sz val="10"/>
        <rFont val="Arial"/>
        <family val="2"/>
      </rPr>
      <t>C50</t>
    </r>
  </si>
  <si>
    <r>
      <t>M10</t>
    </r>
    <r>
      <rPr>
        <sz val="10"/>
        <rFont val="宋体"/>
        <family val="0"/>
      </rPr>
      <t>砂浆</t>
    </r>
  </si>
  <si>
    <r>
      <t>5%</t>
    </r>
    <r>
      <rPr>
        <sz val="10"/>
        <rFont val="宋体"/>
        <family val="0"/>
      </rPr>
      <t>水泥稳定砂砾</t>
    </r>
  </si>
  <si>
    <r>
      <rPr>
        <sz val="10"/>
        <rFont val="宋体"/>
        <family val="0"/>
      </rPr>
      <t>沥青混凝土桥面铺装</t>
    </r>
  </si>
  <si>
    <r>
      <t>C50</t>
    </r>
    <r>
      <rPr>
        <sz val="10"/>
        <rFont val="宋体"/>
        <family val="0"/>
      </rPr>
      <t>防水混凝土</t>
    </r>
  </si>
  <si>
    <r>
      <t>C40</t>
    </r>
    <r>
      <rPr>
        <sz val="10"/>
        <rFont val="宋体"/>
        <family val="0"/>
      </rPr>
      <t>防水混凝土</t>
    </r>
  </si>
  <si>
    <r>
      <rPr>
        <sz val="10"/>
        <rFont val="宋体"/>
        <family val="0"/>
      </rPr>
      <t>铺设</t>
    </r>
    <r>
      <rPr>
        <sz val="10"/>
        <rFont val="Arial"/>
        <family val="2"/>
      </rPr>
      <t>SBS</t>
    </r>
    <r>
      <rPr>
        <sz val="10"/>
        <rFont val="宋体"/>
        <family val="0"/>
      </rPr>
      <t>防水层</t>
    </r>
  </si>
  <si>
    <r>
      <rPr>
        <sz val="10"/>
        <rFont val="宋体"/>
        <family val="0"/>
      </rPr>
      <t>桥面边部碎石盲沟</t>
    </r>
  </si>
  <si>
    <r>
      <rPr>
        <sz val="10"/>
        <rFont val="宋体"/>
        <family val="0"/>
      </rPr>
      <t>个</t>
    </r>
  </si>
  <si>
    <r>
      <rPr>
        <sz val="10"/>
        <rFont val="宋体"/>
        <family val="0"/>
      </rPr>
      <t>橡胶垫</t>
    </r>
  </si>
  <si>
    <r>
      <t>80</t>
    </r>
    <r>
      <rPr>
        <sz val="10"/>
        <rFont val="宋体"/>
        <family val="0"/>
      </rPr>
      <t>型伸缩装置</t>
    </r>
  </si>
  <si>
    <r>
      <t>40</t>
    </r>
    <r>
      <rPr>
        <sz val="10"/>
        <rFont val="宋体"/>
        <family val="0"/>
      </rPr>
      <t>型伸缩装置</t>
    </r>
  </si>
  <si>
    <r>
      <rPr>
        <sz val="10"/>
        <rFont val="宋体"/>
        <family val="0"/>
      </rPr>
      <t>单孔钢筋混凝土圆管涵</t>
    </r>
  </si>
  <si>
    <r>
      <rPr>
        <sz val="10"/>
        <rFont val="宋体"/>
        <family val="0"/>
      </rPr>
      <t>钢筋混凝土箱涵</t>
    </r>
    <r>
      <rPr>
        <sz val="10"/>
        <rFont val="Arial"/>
        <family val="2"/>
      </rPr>
      <t>1-6m</t>
    </r>
  </si>
  <si>
    <r>
      <rPr>
        <sz val="10"/>
        <rFont val="宋体"/>
        <family val="0"/>
      </rPr>
      <t>正交</t>
    </r>
    <r>
      <rPr>
        <sz val="10"/>
        <rFont val="Arial"/>
        <family val="2"/>
      </rPr>
      <t>1-2.0m</t>
    </r>
  </si>
  <si>
    <r>
      <rPr>
        <sz val="10"/>
        <rFont val="宋体"/>
        <family val="0"/>
      </rPr>
      <t>斜交</t>
    </r>
    <r>
      <rPr>
        <sz val="10"/>
        <rFont val="Arial"/>
        <family val="2"/>
      </rPr>
      <t>1-2.0m</t>
    </r>
  </si>
  <si>
    <r>
      <rPr>
        <sz val="10"/>
        <rFont val="宋体"/>
        <family val="0"/>
      </rPr>
      <t>正交</t>
    </r>
    <r>
      <rPr>
        <sz val="10"/>
        <rFont val="Arial"/>
        <family val="2"/>
      </rPr>
      <t>1-4.0m</t>
    </r>
  </si>
  <si>
    <r>
      <rPr>
        <sz val="10"/>
        <rFont val="宋体"/>
        <family val="0"/>
      </rPr>
      <t>斜交</t>
    </r>
    <r>
      <rPr>
        <sz val="10"/>
        <rFont val="Arial"/>
        <family val="2"/>
      </rPr>
      <t>1-4.0m</t>
    </r>
  </si>
  <si>
    <r>
      <t>D8</t>
    </r>
    <r>
      <rPr>
        <sz val="10"/>
        <rFont val="宋体"/>
        <family val="0"/>
      </rPr>
      <t>带肋钢筋网</t>
    </r>
  </si>
  <si>
    <r>
      <t>C30</t>
    </r>
    <r>
      <rPr>
        <sz val="10"/>
        <rFont val="宋体"/>
        <family val="0"/>
      </rPr>
      <t>片石混凝土墩台基础</t>
    </r>
  </si>
  <si>
    <r>
      <t>C30</t>
    </r>
    <r>
      <rPr>
        <sz val="10"/>
        <rFont val="宋体"/>
        <family val="0"/>
      </rPr>
      <t>片石混凝土墩台身</t>
    </r>
  </si>
  <si>
    <r>
      <t>C35</t>
    </r>
    <r>
      <rPr>
        <sz val="10"/>
        <rFont val="宋体"/>
        <family val="0"/>
      </rPr>
      <t>墩、台帽混凝土</t>
    </r>
  </si>
  <si>
    <r>
      <t>C40</t>
    </r>
    <r>
      <rPr>
        <sz val="10"/>
        <rFont val="宋体"/>
        <family val="0"/>
      </rPr>
      <t>现浇空心板</t>
    </r>
  </si>
  <si>
    <r>
      <t>C35</t>
    </r>
    <r>
      <rPr>
        <sz val="10"/>
        <rFont val="宋体"/>
        <family val="0"/>
      </rPr>
      <t>混凝土挡块</t>
    </r>
  </si>
  <si>
    <r>
      <t>C30</t>
    </r>
    <r>
      <rPr>
        <sz val="10"/>
        <rFont val="宋体"/>
        <family val="0"/>
      </rPr>
      <t>混凝土搭板</t>
    </r>
  </si>
  <si>
    <r>
      <t>C30</t>
    </r>
    <r>
      <rPr>
        <sz val="10"/>
        <rFont val="宋体"/>
        <family val="0"/>
      </rPr>
      <t>混凝土防撞护栏</t>
    </r>
  </si>
  <si>
    <r>
      <t>M10</t>
    </r>
    <r>
      <rPr>
        <sz val="10"/>
        <rFont val="宋体"/>
        <family val="0"/>
      </rPr>
      <t>浆砌片石翼墙身</t>
    </r>
  </si>
  <si>
    <r>
      <t>M10</t>
    </r>
    <r>
      <rPr>
        <sz val="10"/>
        <rFont val="宋体"/>
        <family val="0"/>
      </rPr>
      <t>浆砌片石翼墙基</t>
    </r>
  </si>
  <si>
    <r>
      <t>M10</t>
    </r>
    <r>
      <rPr>
        <sz val="10"/>
        <rFont val="宋体"/>
        <family val="0"/>
      </rPr>
      <t>浆砌片石铺砌、截水墙、急流坡</t>
    </r>
  </si>
  <si>
    <r>
      <t>C40</t>
    </r>
    <r>
      <rPr>
        <sz val="10"/>
        <rFont val="宋体"/>
        <family val="0"/>
      </rPr>
      <t>防水混凝土桥面铺装</t>
    </r>
  </si>
  <si>
    <r>
      <t>FYT-1</t>
    </r>
    <r>
      <rPr>
        <sz val="10"/>
        <rFont val="宋体"/>
        <family val="0"/>
      </rPr>
      <t>改进型防水层</t>
    </r>
  </si>
  <si>
    <r>
      <t>C40</t>
    </r>
    <r>
      <rPr>
        <sz val="10"/>
        <rFont val="宋体"/>
        <family val="0"/>
      </rPr>
      <t>伸缩缝</t>
    </r>
  </si>
  <si>
    <r>
      <rPr>
        <sz val="10"/>
        <rFont val="宋体"/>
        <family val="0"/>
      </rPr>
      <t>道路交通标志</t>
    </r>
  </si>
  <si>
    <r>
      <rPr>
        <sz val="10"/>
        <rFont val="宋体"/>
        <family val="0"/>
      </rPr>
      <t>△</t>
    </r>
    <r>
      <rPr>
        <sz val="10"/>
        <rFont val="Arial"/>
        <family val="2"/>
      </rPr>
      <t>=900</t>
    </r>
  </si>
  <si>
    <r>
      <rPr>
        <sz val="10"/>
        <rFont val="宋体"/>
        <family val="0"/>
      </rPr>
      <t>矩形</t>
    </r>
    <r>
      <rPr>
        <sz val="10"/>
        <rFont val="Arial"/>
        <family val="2"/>
      </rPr>
      <t xml:space="preserve"> 2400*1200</t>
    </r>
  </si>
  <si>
    <r>
      <rPr>
        <sz val="10"/>
        <rFont val="宋体"/>
        <family val="0"/>
      </rPr>
      <t>矩形</t>
    </r>
    <r>
      <rPr>
        <sz val="10"/>
        <rFont val="Arial"/>
        <family val="2"/>
      </rPr>
      <t xml:space="preserve"> 2400*3300</t>
    </r>
  </si>
  <si>
    <r>
      <rPr>
        <sz val="10"/>
        <rFont val="宋体"/>
        <family val="0"/>
      </rPr>
      <t>矩形</t>
    </r>
    <r>
      <rPr>
        <sz val="10"/>
        <rFont val="Arial"/>
        <family val="2"/>
      </rPr>
      <t xml:space="preserve"> 1800*2900</t>
    </r>
  </si>
  <si>
    <r>
      <rPr>
        <sz val="10"/>
        <rFont val="宋体"/>
        <family val="0"/>
      </rPr>
      <t>矩形</t>
    </r>
    <r>
      <rPr>
        <sz val="10"/>
        <rFont val="Arial"/>
        <family val="2"/>
      </rPr>
      <t xml:space="preserve"> 400*600(</t>
    </r>
    <r>
      <rPr>
        <sz val="10"/>
        <rFont val="宋体"/>
        <family val="0"/>
      </rPr>
      <t>双</t>
    </r>
    <r>
      <rPr>
        <sz val="10"/>
        <rFont val="Arial"/>
        <family val="2"/>
      </rPr>
      <t>)</t>
    </r>
  </si>
  <si>
    <r>
      <t>400*600</t>
    </r>
    <r>
      <rPr>
        <sz val="10"/>
        <rFont val="宋体"/>
        <family val="0"/>
      </rPr>
      <t>（双）</t>
    </r>
  </si>
  <si>
    <r>
      <rPr>
        <sz val="10"/>
        <rFont val="宋体"/>
        <family val="0"/>
      </rPr>
      <t>里程碑</t>
    </r>
    <r>
      <rPr>
        <sz val="10"/>
        <rFont val="Arial"/>
        <family val="2"/>
      </rPr>
      <t>-SMC</t>
    </r>
  </si>
  <si>
    <r>
      <rPr>
        <sz val="10"/>
        <rFont val="宋体"/>
        <family val="0"/>
      </rPr>
      <t>公路界碑</t>
    </r>
    <r>
      <rPr>
        <sz val="10"/>
        <rFont val="Arial"/>
        <family val="2"/>
      </rPr>
      <t>-SMC</t>
    </r>
  </si>
  <si>
    <r>
      <rPr>
        <sz val="10"/>
        <rFont val="宋体"/>
        <family val="0"/>
      </rPr>
      <t>百米桩</t>
    </r>
    <r>
      <rPr>
        <sz val="10"/>
        <rFont val="Arial"/>
        <family val="2"/>
      </rPr>
      <t>-SMC</t>
    </r>
  </si>
  <si>
    <r>
      <rPr>
        <sz val="10"/>
        <rFont val="宋体"/>
        <family val="0"/>
      </rPr>
      <t>道口标注</t>
    </r>
    <r>
      <rPr>
        <sz val="10"/>
        <rFont val="Arial"/>
        <family val="2"/>
      </rPr>
      <t>-SMC</t>
    </r>
  </si>
  <si>
    <r>
      <rPr>
        <sz val="10"/>
        <rFont val="宋体"/>
        <family val="0"/>
      </rPr>
      <t>道路交通标线</t>
    </r>
  </si>
  <si>
    <r>
      <rPr>
        <sz val="10"/>
        <rFont val="宋体"/>
        <family val="0"/>
      </rPr>
      <t>热熔型涂料路面标线</t>
    </r>
  </si>
  <si>
    <r>
      <rPr>
        <sz val="10"/>
        <rFont val="宋体"/>
        <family val="0"/>
      </rPr>
      <t>轮廓标</t>
    </r>
  </si>
  <si>
    <t>柱帽附着式轮廓标（玻璃钢）</t>
  </si>
  <si>
    <t>路侧波形梁钢护栏</t>
  </si>
  <si>
    <t>波形梁钢护栏端头</t>
  </si>
  <si>
    <t>单柱式交通标志</t>
  </si>
  <si>
    <t>单悬臂式交通标志</t>
  </si>
  <si>
    <t>附着式交通标志</t>
  </si>
  <si>
    <t>单柱式线形诱导标</t>
  </si>
  <si>
    <t>附着式线形诱导标</t>
  </si>
  <si>
    <t>栏式附着轮廓标</t>
  </si>
  <si>
    <r>
      <rPr>
        <sz val="10"/>
        <rFont val="宋体"/>
        <family val="0"/>
      </rPr>
      <t>护栏</t>
    </r>
  </si>
  <si>
    <r>
      <rPr>
        <sz val="10"/>
        <rFont val="宋体"/>
        <family val="0"/>
      </rPr>
      <t>波形梁钢护栏</t>
    </r>
  </si>
  <si>
    <r>
      <rPr>
        <sz val="10"/>
        <rFont val="宋体"/>
        <family val="0"/>
      </rPr>
      <t>波形梁钢护栏（</t>
    </r>
    <r>
      <rPr>
        <sz val="10"/>
        <rFont val="Arial"/>
        <family val="2"/>
      </rPr>
      <t>Gr-A-4E</t>
    </r>
    <r>
      <rPr>
        <sz val="10"/>
        <rFont val="宋体"/>
        <family val="0"/>
      </rPr>
      <t>）</t>
    </r>
  </si>
  <si>
    <r>
      <rPr>
        <sz val="10"/>
        <rFont val="宋体"/>
        <family val="0"/>
      </rPr>
      <t>单柱式标志</t>
    </r>
    <r>
      <rPr>
        <sz val="10"/>
        <rFont val="Arial"/>
        <family val="2"/>
      </rPr>
      <t>D=800</t>
    </r>
  </si>
  <si>
    <r>
      <rPr>
        <sz val="10"/>
        <rFont val="宋体"/>
        <family val="0"/>
      </rPr>
      <t>单柱式标志</t>
    </r>
    <r>
      <rPr>
        <sz val="10"/>
        <rFont val="Arial"/>
        <family val="2"/>
      </rPr>
      <t>2400*3300</t>
    </r>
  </si>
  <si>
    <r>
      <rPr>
        <sz val="10"/>
        <rFont val="宋体"/>
        <family val="0"/>
      </rPr>
      <t>单柱式标志</t>
    </r>
    <r>
      <rPr>
        <sz val="10"/>
        <rFont val="Arial"/>
        <family val="2"/>
      </rPr>
      <t>2100*1200</t>
    </r>
  </si>
  <si>
    <r>
      <rPr>
        <sz val="10"/>
        <rFont val="宋体"/>
        <family val="0"/>
      </rPr>
      <t>单柱式标志</t>
    </r>
    <r>
      <rPr>
        <sz val="10"/>
        <rFont val="Arial"/>
        <family val="2"/>
      </rPr>
      <t>400*600(</t>
    </r>
    <r>
      <rPr>
        <sz val="10"/>
        <rFont val="宋体"/>
        <family val="0"/>
      </rPr>
      <t>双</t>
    </r>
    <r>
      <rPr>
        <sz val="10"/>
        <rFont val="Arial"/>
        <family val="2"/>
      </rPr>
      <t>)</t>
    </r>
  </si>
  <si>
    <r>
      <rPr>
        <sz val="10"/>
        <rFont val="宋体"/>
        <family val="0"/>
      </rPr>
      <t>单柱式标志</t>
    </r>
    <r>
      <rPr>
        <sz val="10"/>
        <rFont val="Arial"/>
        <family val="2"/>
      </rPr>
      <t>400*600(</t>
    </r>
    <r>
      <rPr>
        <sz val="10"/>
        <rFont val="宋体"/>
        <family val="0"/>
      </rPr>
      <t>双</t>
    </r>
    <r>
      <rPr>
        <sz val="10"/>
        <rFont val="Arial"/>
        <family val="2"/>
      </rPr>
      <t>)</t>
    </r>
    <r>
      <rPr>
        <sz val="10"/>
        <rFont val="宋体"/>
        <family val="0"/>
      </rPr>
      <t>附着式</t>
    </r>
  </si>
  <si>
    <r>
      <rPr>
        <sz val="10"/>
        <rFont val="宋体"/>
        <family val="0"/>
      </rPr>
      <t>单柱式标志</t>
    </r>
    <r>
      <rPr>
        <sz val="10"/>
        <rFont val="Arial"/>
        <family val="2"/>
      </rPr>
      <t>A=900</t>
    </r>
    <r>
      <rPr>
        <sz val="10"/>
        <rFont val="宋体"/>
        <family val="0"/>
      </rPr>
      <t>（三角形）</t>
    </r>
  </si>
  <si>
    <r>
      <rPr>
        <sz val="10"/>
        <rFont val="宋体"/>
        <family val="0"/>
      </rPr>
      <t>单悬臂交通标志</t>
    </r>
  </si>
  <si>
    <r>
      <rPr>
        <sz val="10"/>
        <rFont val="宋体"/>
        <family val="0"/>
      </rPr>
      <t>单悬臂交通标志</t>
    </r>
    <r>
      <rPr>
        <sz val="10"/>
        <rFont val="Arial"/>
        <family val="2"/>
      </rPr>
      <t>2400x1200</t>
    </r>
  </si>
  <si>
    <r>
      <rPr>
        <sz val="10"/>
        <rFont val="宋体"/>
        <family val="0"/>
      </rPr>
      <t>单悬臂交通标志</t>
    </r>
    <r>
      <rPr>
        <sz val="10"/>
        <rFont val="Arial"/>
        <family val="2"/>
      </rPr>
      <t>2700x1200</t>
    </r>
  </si>
  <si>
    <r>
      <rPr>
        <sz val="10"/>
        <rFont val="宋体"/>
        <family val="0"/>
      </rPr>
      <t>单悬臂交通标志</t>
    </r>
    <r>
      <rPr>
        <sz val="10"/>
        <rFont val="Arial"/>
        <family val="2"/>
      </rPr>
      <t>2400x1500</t>
    </r>
  </si>
  <si>
    <r>
      <rPr>
        <sz val="10"/>
        <rFont val="宋体"/>
        <family val="0"/>
      </rPr>
      <t>单悬臂交通标志</t>
    </r>
    <r>
      <rPr>
        <sz val="10"/>
        <rFont val="Arial"/>
        <family val="2"/>
      </rPr>
      <t>4200x2400</t>
    </r>
  </si>
  <si>
    <r>
      <rPr>
        <sz val="10"/>
        <rFont val="宋体"/>
        <family val="0"/>
      </rPr>
      <t>单悬臂交通标志</t>
    </r>
    <r>
      <rPr>
        <sz val="10"/>
        <rFont val="Arial"/>
        <family val="2"/>
      </rPr>
      <t>5100x2100</t>
    </r>
  </si>
  <si>
    <r>
      <rPr>
        <sz val="10"/>
        <rFont val="宋体"/>
        <family val="0"/>
      </rPr>
      <t>诱导标</t>
    </r>
  </si>
  <si>
    <r>
      <rPr>
        <sz val="10"/>
        <rFont val="宋体"/>
        <family val="0"/>
      </rPr>
      <t>块</t>
    </r>
  </si>
  <si>
    <r>
      <rPr>
        <sz val="10"/>
        <rFont val="宋体"/>
        <family val="0"/>
      </rPr>
      <t>里程碑</t>
    </r>
  </si>
  <si>
    <r>
      <rPr>
        <sz val="10"/>
        <rFont val="宋体"/>
        <family val="0"/>
      </rPr>
      <t>公路界碑</t>
    </r>
  </si>
  <si>
    <r>
      <rPr>
        <sz val="10"/>
        <rFont val="宋体"/>
        <family val="0"/>
      </rPr>
      <t>百米桩</t>
    </r>
  </si>
  <si>
    <r>
      <rPr>
        <sz val="10"/>
        <rFont val="宋体"/>
        <family val="0"/>
      </rPr>
      <t>道口标注</t>
    </r>
  </si>
  <si>
    <r>
      <rPr>
        <sz val="10"/>
        <rFont val="宋体"/>
        <family val="0"/>
      </rPr>
      <t>挡墙段（</t>
    </r>
    <r>
      <rPr>
        <sz val="10"/>
        <rFont val="Arial"/>
        <family val="2"/>
      </rPr>
      <t>Gr-B-2E</t>
    </r>
    <r>
      <rPr>
        <sz val="10"/>
        <rFont val="宋体"/>
        <family val="0"/>
      </rPr>
      <t>）</t>
    </r>
  </si>
  <si>
    <r>
      <rPr>
        <sz val="10"/>
        <rFont val="宋体"/>
        <family val="0"/>
      </rPr>
      <t>正常路段（</t>
    </r>
    <r>
      <rPr>
        <sz val="10"/>
        <rFont val="Arial"/>
        <family val="2"/>
      </rPr>
      <t>Gr-B-2E</t>
    </r>
    <r>
      <rPr>
        <sz val="10"/>
        <rFont val="宋体"/>
        <family val="0"/>
      </rPr>
      <t>）</t>
    </r>
  </si>
  <si>
    <r>
      <rPr>
        <sz val="10"/>
        <rFont val="宋体"/>
        <family val="0"/>
      </rPr>
      <t>单柱式标志</t>
    </r>
  </si>
  <si>
    <r>
      <rPr>
        <sz val="10"/>
        <rFont val="宋体"/>
        <family val="0"/>
      </rPr>
      <t>警告综合标志</t>
    </r>
    <r>
      <rPr>
        <sz val="10"/>
        <rFont val="Arial"/>
        <family val="2"/>
      </rPr>
      <t>2200x880</t>
    </r>
    <r>
      <rPr>
        <sz val="10"/>
        <rFont val="宋体"/>
        <family val="0"/>
      </rPr>
      <t>（村庄名综合标志牌）</t>
    </r>
  </si>
  <si>
    <r>
      <rPr>
        <sz val="10"/>
        <rFont val="宋体"/>
        <family val="0"/>
      </rPr>
      <t>警告标志△</t>
    </r>
    <r>
      <rPr>
        <sz val="10"/>
        <rFont val="Arial"/>
        <family val="2"/>
      </rPr>
      <t>700</t>
    </r>
    <r>
      <rPr>
        <sz val="10"/>
        <rFont val="宋体"/>
        <family val="0"/>
      </rPr>
      <t>（急弯、连续弯、陡坡）</t>
    </r>
  </si>
  <si>
    <r>
      <rPr>
        <sz val="10"/>
        <rFont val="宋体"/>
        <family val="0"/>
      </rPr>
      <t>警告组合标志</t>
    </r>
    <r>
      <rPr>
        <sz val="10"/>
        <rFont val="Arial"/>
        <family val="2"/>
      </rPr>
      <t>1960x1480</t>
    </r>
    <r>
      <rPr>
        <sz val="10"/>
        <rFont val="宋体"/>
        <family val="0"/>
      </rPr>
      <t>（通往村庄组合标志牌）</t>
    </r>
  </si>
  <si>
    <r>
      <rPr>
        <sz val="10"/>
        <rFont val="宋体"/>
        <family val="0"/>
      </rPr>
      <t>诱导标志</t>
    </r>
    <r>
      <rPr>
        <sz val="10"/>
        <rFont val="Arial"/>
        <family val="2"/>
      </rPr>
      <t>400x600</t>
    </r>
  </si>
  <si>
    <r>
      <rPr>
        <sz val="10"/>
        <rFont val="宋体"/>
        <family val="0"/>
      </rPr>
      <t>指示标志</t>
    </r>
    <r>
      <rPr>
        <sz val="10"/>
        <rFont val="Arial"/>
        <family val="2"/>
      </rPr>
      <t>700x700(</t>
    </r>
    <r>
      <rPr>
        <sz val="10"/>
        <rFont val="宋体"/>
        <family val="0"/>
      </rPr>
      <t>错车道标志</t>
    </r>
    <r>
      <rPr>
        <sz val="10"/>
        <rFont val="Arial"/>
        <family val="2"/>
      </rPr>
      <t>)</t>
    </r>
  </si>
  <si>
    <r>
      <rPr>
        <sz val="10"/>
        <rFont val="宋体"/>
        <family val="0"/>
      </rPr>
      <t>警告组合标志</t>
    </r>
    <r>
      <rPr>
        <sz val="10"/>
        <rFont val="Arial"/>
        <family val="2"/>
      </rPr>
      <t>1960×1480</t>
    </r>
    <r>
      <rPr>
        <sz val="10"/>
        <rFont val="宋体"/>
        <family val="0"/>
      </rPr>
      <t>警告标志（积雪结冰禁止通行）</t>
    </r>
  </si>
  <si>
    <r>
      <rPr>
        <sz val="10"/>
        <rFont val="宋体"/>
        <family val="0"/>
      </rPr>
      <t>警告组合标志边长</t>
    </r>
    <r>
      <rPr>
        <sz val="10"/>
        <rFont val="Arial"/>
        <family val="2"/>
      </rPr>
      <t>D=600</t>
    </r>
    <r>
      <rPr>
        <sz val="10"/>
        <rFont val="宋体"/>
        <family val="0"/>
      </rPr>
      <t>八角形（停车让行）</t>
    </r>
  </si>
  <si>
    <r>
      <rPr>
        <sz val="10"/>
        <rFont val="宋体"/>
        <family val="0"/>
      </rPr>
      <t>指路标志</t>
    </r>
    <r>
      <rPr>
        <sz val="10"/>
        <rFont val="Arial"/>
        <family val="2"/>
      </rPr>
      <t>3760x1720</t>
    </r>
    <r>
      <rPr>
        <sz val="10"/>
        <rFont val="宋体"/>
        <family val="0"/>
      </rPr>
      <t>（平交指路标志</t>
    </r>
    <r>
      <rPr>
        <sz val="10"/>
        <rFont val="Arial"/>
        <family val="2"/>
      </rPr>
      <t>)</t>
    </r>
  </si>
  <si>
    <r>
      <rPr>
        <sz val="10"/>
        <rFont val="宋体"/>
        <family val="0"/>
      </rPr>
      <t>道路反光镜</t>
    </r>
  </si>
  <si>
    <r>
      <rPr>
        <sz val="10"/>
        <rFont val="宋体"/>
        <family val="0"/>
      </rPr>
      <t>附着式轮廓标</t>
    </r>
  </si>
  <si>
    <r>
      <rPr>
        <sz val="10"/>
        <rFont val="宋体"/>
        <family val="0"/>
      </rPr>
      <t>波形梁钢护栏（</t>
    </r>
    <r>
      <rPr>
        <sz val="10"/>
        <rFont val="Arial"/>
        <family val="2"/>
      </rPr>
      <t>Gr-B-2E</t>
    </r>
    <r>
      <rPr>
        <sz val="10"/>
        <rFont val="宋体"/>
        <family val="0"/>
      </rPr>
      <t>）</t>
    </r>
  </si>
  <si>
    <r>
      <rPr>
        <sz val="10"/>
        <rFont val="宋体"/>
        <family val="0"/>
      </rPr>
      <t>双柱式交通标志</t>
    </r>
    <r>
      <rPr>
        <sz val="10"/>
        <rFont val="Arial"/>
        <family val="2"/>
      </rPr>
      <t>2560x880</t>
    </r>
  </si>
  <si>
    <r>
      <rPr>
        <sz val="10"/>
        <rFont val="宋体"/>
        <family val="0"/>
      </rPr>
      <t>单悬臂交通标志</t>
    </r>
    <r>
      <rPr>
        <sz val="10"/>
        <rFont val="Arial"/>
        <family val="2"/>
      </rPr>
      <t>3600x3300</t>
    </r>
  </si>
  <si>
    <r>
      <rPr>
        <sz val="10"/>
        <rFont val="宋体"/>
        <family val="0"/>
      </rPr>
      <t>单悬臂交通标志</t>
    </r>
    <r>
      <rPr>
        <sz val="10"/>
        <rFont val="Arial"/>
        <family val="2"/>
      </rPr>
      <t>4500x2100</t>
    </r>
  </si>
  <si>
    <r>
      <rPr>
        <sz val="10"/>
        <rFont val="宋体"/>
        <family val="0"/>
      </rPr>
      <t>单悬臂交通标志</t>
    </r>
    <r>
      <rPr>
        <sz val="10"/>
        <rFont val="Arial"/>
        <family val="2"/>
      </rPr>
      <t>4300x2100</t>
    </r>
  </si>
  <si>
    <r>
      <t>B</t>
    </r>
    <r>
      <rPr>
        <sz val="10"/>
        <rFont val="宋体"/>
        <family val="0"/>
      </rPr>
      <t>级路侧波形梁钢护栏</t>
    </r>
  </si>
  <si>
    <r>
      <rPr>
        <sz val="10"/>
        <rFont val="宋体"/>
        <family val="0"/>
      </rPr>
      <t>警告标志（</t>
    </r>
    <r>
      <rPr>
        <sz val="10"/>
        <rFont val="Arial"/>
        <family val="2"/>
      </rPr>
      <t>A=700mm</t>
    </r>
    <r>
      <rPr>
        <sz val="10"/>
        <rFont val="宋体"/>
        <family val="0"/>
      </rPr>
      <t>）</t>
    </r>
  </si>
  <si>
    <r>
      <rPr>
        <sz val="10"/>
        <rFont val="宋体"/>
        <family val="0"/>
      </rPr>
      <t>禁令标志（</t>
    </r>
    <r>
      <rPr>
        <sz val="10"/>
        <rFont val="Arial"/>
        <family val="2"/>
      </rPr>
      <t>D=600mm</t>
    </r>
    <r>
      <rPr>
        <sz val="10"/>
        <rFont val="宋体"/>
        <family val="0"/>
      </rPr>
      <t>）</t>
    </r>
  </si>
  <si>
    <r>
      <t xml:space="preserve">400mm×600mm </t>
    </r>
    <r>
      <rPr>
        <sz val="10"/>
        <rFont val="宋体"/>
        <family val="0"/>
      </rPr>
      <t>单柱双牌诱导标（设置于路基边坡上）</t>
    </r>
  </si>
  <si>
    <r>
      <t xml:space="preserve">400mm×600mm </t>
    </r>
    <r>
      <rPr>
        <sz val="10"/>
        <rFont val="宋体"/>
        <family val="0"/>
      </rPr>
      <t>单柱双牌诱导标（设置于护栏上）</t>
    </r>
  </si>
  <si>
    <r>
      <t>2400mm×1200mm</t>
    </r>
    <r>
      <rPr>
        <sz val="10"/>
        <rFont val="宋体"/>
        <family val="0"/>
      </rPr>
      <t>地名标志</t>
    </r>
  </si>
  <si>
    <r>
      <t>3600mm×1500mm</t>
    </r>
    <r>
      <rPr>
        <sz val="10"/>
        <rFont val="宋体"/>
        <family val="0"/>
      </rPr>
      <t>指路标志</t>
    </r>
  </si>
  <si>
    <r>
      <t>3600mm×3300mm</t>
    </r>
    <r>
      <rPr>
        <sz val="10"/>
        <rFont val="宋体"/>
        <family val="0"/>
      </rPr>
      <t>警告标志</t>
    </r>
  </si>
  <si>
    <r>
      <t>4500mm×2100mm</t>
    </r>
    <r>
      <rPr>
        <sz val="10"/>
        <rFont val="宋体"/>
        <family val="0"/>
      </rPr>
      <t>指路标志</t>
    </r>
  </si>
  <si>
    <r>
      <t>4800mm×2400mm</t>
    </r>
    <r>
      <rPr>
        <sz val="10"/>
        <rFont val="宋体"/>
        <family val="0"/>
      </rPr>
      <t>指路标志</t>
    </r>
  </si>
  <si>
    <r>
      <t>SMC</t>
    </r>
    <r>
      <rPr>
        <sz val="10"/>
        <rFont val="宋体"/>
        <family val="0"/>
      </rPr>
      <t>柱式轮廓标</t>
    </r>
  </si>
  <si>
    <t>双柱式交通标志</t>
  </si>
  <si>
    <t>柱式标志</t>
  </si>
  <si>
    <t>平交道口标柱</t>
  </si>
  <si>
    <t>车行道分界线</t>
  </si>
  <si>
    <t>车行道边缘线</t>
  </si>
  <si>
    <r>
      <rPr>
        <sz val="10"/>
        <rFont val="宋体"/>
        <family val="0"/>
      </rPr>
      <t>撒播草种和铺植草皮</t>
    </r>
  </si>
  <si>
    <r>
      <rPr>
        <sz val="10"/>
        <rFont val="宋体"/>
        <family val="0"/>
      </rPr>
      <t>撒播草种（边坡防护）</t>
    </r>
  </si>
  <si>
    <r>
      <rPr>
        <sz val="10"/>
        <rFont val="宋体"/>
        <family val="0"/>
      </rPr>
      <t>撒播草种及花卉、灌木籽（含喷播）（弃土场及施工便道恢复）</t>
    </r>
  </si>
  <si>
    <r>
      <rPr>
        <sz val="10"/>
        <rFont val="宋体"/>
        <family val="0"/>
      </rPr>
      <t>三维土工网植草</t>
    </r>
  </si>
  <si>
    <r>
      <rPr>
        <sz val="10"/>
        <rFont val="宋体"/>
        <family val="0"/>
      </rPr>
      <t>散播草种和铺植草皮</t>
    </r>
  </si>
  <si>
    <r>
      <rPr>
        <sz val="10"/>
        <rFont val="宋体"/>
        <family val="0"/>
      </rPr>
      <t>撒播草种及花卉、灌木籽（含喷播）</t>
    </r>
    <r>
      <rPr>
        <sz val="10"/>
        <rFont val="Arial"/>
        <family val="2"/>
      </rPr>
      <t>(</t>
    </r>
    <r>
      <rPr>
        <sz val="10"/>
        <rFont val="宋体"/>
        <family val="0"/>
      </rPr>
      <t>取弃土场绿化</t>
    </r>
    <r>
      <rPr>
        <sz val="10"/>
        <rFont val="Arial"/>
        <family val="2"/>
      </rPr>
      <t>)</t>
    </r>
  </si>
  <si>
    <r>
      <rPr>
        <sz val="10"/>
        <rFont val="宋体"/>
        <family val="0"/>
      </rPr>
      <t>撒播草种及花卉、灌木籽（含喷播）</t>
    </r>
  </si>
  <si>
    <r>
      <rPr>
        <sz val="10"/>
        <rFont val="宋体"/>
        <family val="0"/>
      </rPr>
      <t>种植乔木、灌木和攀缘植物</t>
    </r>
  </si>
  <si>
    <r>
      <rPr>
        <sz val="10"/>
        <rFont val="宋体"/>
        <family val="0"/>
      </rPr>
      <t>人工种植乔木</t>
    </r>
  </si>
  <si>
    <r>
      <rPr>
        <sz val="10"/>
        <rFont val="宋体"/>
        <family val="0"/>
      </rPr>
      <t>新疆杨（胸径</t>
    </r>
    <r>
      <rPr>
        <sz val="10"/>
        <rFont val="Arial"/>
        <family val="2"/>
      </rPr>
      <t>5-6cm</t>
    </r>
    <r>
      <rPr>
        <sz val="10"/>
        <rFont val="宋体"/>
        <family val="0"/>
      </rPr>
      <t>）</t>
    </r>
  </si>
  <si>
    <r>
      <rPr>
        <sz val="10"/>
        <rFont val="宋体"/>
        <family val="0"/>
      </rPr>
      <t>株</t>
    </r>
  </si>
  <si>
    <r>
      <t xml:space="preserve">        2.1  </t>
    </r>
    <r>
      <rPr>
        <sz val="12"/>
        <rFont val="宋体"/>
        <family val="0"/>
      </rPr>
      <t xml:space="preserve">工程量清单中的每一子目（有数量）须填入单价或价格，且只允许有一个报价。
</t>
    </r>
  </si>
  <si>
    <t>桥梁施工监控（暂估价）</t>
  </si>
  <si>
    <t>坝场线石窑子至红旗营段</t>
  </si>
  <si>
    <r>
      <t xml:space="preserve">        2.7  </t>
    </r>
    <r>
      <rPr>
        <sz val="12"/>
        <rFont val="宋体"/>
        <family val="0"/>
      </rPr>
      <t>暂列金额（不含计日工总额）的数量及拟用子目的说明：</t>
    </r>
    <r>
      <rPr>
        <b/>
        <u val="single"/>
        <sz val="12"/>
        <rFont val="宋体"/>
        <family val="0"/>
      </rPr>
      <t>本项目不予考虑</t>
    </r>
    <r>
      <rPr>
        <sz val="12"/>
        <rFont val="宋体"/>
        <family val="0"/>
      </rPr>
      <t>。</t>
    </r>
    <r>
      <rPr>
        <sz val="12"/>
        <rFont val="Arial"/>
        <family val="2"/>
      </rPr>
      <t xml:space="preserve"> </t>
    </r>
  </si>
  <si>
    <t>暂列金额（本项目不予考虑）</t>
  </si>
  <si>
    <t>m²</t>
  </si>
  <si>
    <t>m³</t>
  </si>
  <si>
    <t>1dm³</t>
  </si>
  <si>
    <t>dm³</t>
  </si>
  <si>
    <t>桥梁荷载试验（暂估价）</t>
  </si>
  <si>
    <t>路基（坝场线石窑子至红旗营段）</t>
  </si>
  <si>
    <r>
      <t>K22+188</t>
    </r>
    <r>
      <rPr>
        <b/>
        <sz val="10"/>
        <rFont val="宋体"/>
        <family val="0"/>
      </rPr>
      <t>驿马图大桥</t>
    </r>
  </si>
  <si>
    <r>
      <t>K15+193</t>
    </r>
    <r>
      <rPr>
        <b/>
        <sz val="10"/>
        <rFont val="宋体"/>
        <family val="0"/>
      </rPr>
      <t>碌碡沟门中桥</t>
    </r>
  </si>
  <si>
    <r>
      <t>K34+188</t>
    </r>
    <r>
      <rPr>
        <b/>
        <sz val="10"/>
        <rFont val="宋体"/>
        <family val="0"/>
      </rPr>
      <t>摆察</t>
    </r>
    <r>
      <rPr>
        <b/>
        <sz val="10"/>
        <rFont val="Arial"/>
        <family val="2"/>
      </rPr>
      <t>1</t>
    </r>
    <r>
      <rPr>
        <b/>
        <sz val="10"/>
        <rFont val="宋体"/>
        <family val="0"/>
      </rPr>
      <t>号中桥</t>
    </r>
  </si>
  <si>
    <r>
      <t>K34+920</t>
    </r>
    <r>
      <rPr>
        <b/>
        <sz val="10"/>
        <rFont val="宋体"/>
        <family val="0"/>
      </rPr>
      <t>摆察</t>
    </r>
    <r>
      <rPr>
        <b/>
        <sz val="10"/>
        <rFont val="Arial"/>
        <family val="2"/>
      </rPr>
      <t>2</t>
    </r>
    <r>
      <rPr>
        <b/>
        <sz val="10"/>
        <rFont val="宋体"/>
        <family val="0"/>
      </rPr>
      <t>号大桥</t>
    </r>
  </si>
  <si>
    <r>
      <t>K38+540</t>
    </r>
    <r>
      <rPr>
        <b/>
        <sz val="10"/>
        <rFont val="宋体"/>
        <family val="0"/>
      </rPr>
      <t>石嘴子中桥</t>
    </r>
  </si>
  <si>
    <r>
      <rPr>
        <b/>
        <sz val="10"/>
        <rFont val="宋体"/>
        <family val="0"/>
      </rPr>
      <t>小桥</t>
    </r>
  </si>
  <si>
    <r>
      <rPr>
        <b/>
        <sz val="10"/>
        <rFont val="宋体"/>
        <family val="0"/>
      </rPr>
      <t>涵洞</t>
    </r>
  </si>
  <si>
    <t>103-5</t>
  </si>
  <si>
    <t>临时供水与排污设施</t>
  </si>
  <si>
    <r>
      <rPr>
        <b/>
        <sz val="12"/>
        <rFont val="宋体"/>
        <family val="0"/>
      </rPr>
      <t>石嘴子至大桥黑山湾段</t>
    </r>
  </si>
  <si>
    <r>
      <rPr>
        <b/>
        <sz val="10"/>
        <rFont val="宋体"/>
        <family val="0"/>
      </rPr>
      <t>货币单位：人民币元</t>
    </r>
  </si>
  <si>
    <r>
      <rPr>
        <b/>
        <sz val="10"/>
        <rFont val="宋体"/>
        <family val="0"/>
      </rPr>
      <t>数</t>
    </r>
    <r>
      <rPr>
        <b/>
        <sz val="10"/>
        <rFont val="Arial"/>
        <family val="2"/>
      </rPr>
      <t xml:space="preserve"> </t>
    </r>
    <r>
      <rPr>
        <b/>
        <sz val="10"/>
        <rFont val="宋体"/>
        <family val="0"/>
      </rPr>
      <t>量</t>
    </r>
  </si>
  <si>
    <r>
      <rPr>
        <sz val="10"/>
        <rFont val="宋体"/>
        <family val="0"/>
      </rPr>
      <t>护栏</t>
    </r>
  </si>
  <si>
    <r>
      <rPr>
        <sz val="10"/>
        <rFont val="宋体"/>
        <family val="0"/>
      </rPr>
      <t>波形梁钢护栏</t>
    </r>
  </si>
  <si>
    <r>
      <rPr>
        <sz val="10"/>
        <rFont val="宋体"/>
        <family val="0"/>
      </rPr>
      <t>路侧波形梁钢护栏</t>
    </r>
    <r>
      <rPr>
        <sz val="10"/>
        <rFont val="Arial"/>
        <family val="2"/>
      </rPr>
      <t>Gr-B-2E</t>
    </r>
  </si>
  <si>
    <r>
      <rPr>
        <sz val="10"/>
        <rFont val="宋体"/>
        <family val="0"/>
      </rPr>
      <t>道路交通标志</t>
    </r>
  </si>
  <si>
    <r>
      <rPr>
        <sz val="10"/>
        <rFont val="宋体"/>
        <family val="0"/>
      </rPr>
      <t>单柱式交通标志</t>
    </r>
    <r>
      <rPr>
        <sz val="10"/>
        <rFont val="Arial"/>
        <family val="2"/>
      </rPr>
      <t>A=900</t>
    </r>
  </si>
  <si>
    <r>
      <rPr>
        <sz val="10"/>
        <rFont val="宋体"/>
        <family val="0"/>
      </rPr>
      <t>个</t>
    </r>
  </si>
  <si>
    <r>
      <rPr>
        <sz val="10"/>
        <rFont val="宋体"/>
        <family val="0"/>
      </rPr>
      <t>单柱式交通标志</t>
    </r>
    <r>
      <rPr>
        <sz val="10"/>
        <rFont val="Arial"/>
        <family val="2"/>
      </rPr>
      <t>D=800</t>
    </r>
  </si>
  <si>
    <r>
      <rPr>
        <sz val="10"/>
        <rFont val="宋体"/>
        <family val="0"/>
      </rPr>
      <t>单柱式交通标志</t>
    </r>
    <r>
      <rPr>
        <sz val="10"/>
        <rFont val="Arial"/>
        <family val="2"/>
      </rPr>
      <t>400*600(</t>
    </r>
    <r>
      <rPr>
        <sz val="10"/>
        <rFont val="宋体"/>
        <family val="0"/>
      </rPr>
      <t>双</t>
    </r>
    <r>
      <rPr>
        <sz val="10"/>
        <rFont val="Arial"/>
        <family val="2"/>
      </rPr>
      <t>)</t>
    </r>
  </si>
  <si>
    <r>
      <rPr>
        <sz val="10"/>
        <rFont val="宋体"/>
        <family val="0"/>
      </rPr>
      <t>单柱式交通标志</t>
    </r>
    <r>
      <rPr>
        <sz val="10"/>
        <rFont val="Arial"/>
        <family val="2"/>
      </rPr>
      <t>2100*1200</t>
    </r>
  </si>
  <si>
    <r>
      <rPr>
        <sz val="10"/>
        <rFont val="宋体"/>
        <family val="0"/>
      </rPr>
      <t>单柱式交通标志</t>
    </r>
    <r>
      <rPr>
        <sz val="10"/>
        <rFont val="Arial"/>
        <family val="2"/>
      </rPr>
      <t>2400*1200</t>
    </r>
  </si>
  <si>
    <r>
      <rPr>
        <sz val="10"/>
        <rFont val="宋体"/>
        <family val="0"/>
      </rPr>
      <t>单悬臂式交通标志</t>
    </r>
    <r>
      <rPr>
        <sz val="10"/>
        <rFont val="Arial"/>
        <family val="2"/>
      </rPr>
      <t>2700*900</t>
    </r>
  </si>
  <si>
    <r>
      <rPr>
        <sz val="10"/>
        <rFont val="宋体"/>
        <family val="0"/>
      </rPr>
      <t>里程碑</t>
    </r>
  </si>
  <si>
    <r>
      <rPr>
        <sz val="10"/>
        <rFont val="宋体"/>
        <family val="0"/>
      </rPr>
      <t>公路界碑</t>
    </r>
  </si>
  <si>
    <r>
      <rPr>
        <sz val="10"/>
        <rFont val="宋体"/>
        <family val="0"/>
      </rPr>
      <t>百米桩</t>
    </r>
  </si>
  <si>
    <r>
      <rPr>
        <sz val="10"/>
        <rFont val="宋体"/>
        <family val="0"/>
      </rPr>
      <t>道路反光镜</t>
    </r>
  </si>
  <si>
    <r>
      <rPr>
        <sz val="10"/>
        <rFont val="宋体"/>
        <family val="0"/>
      </rPr>
      <t>道口标柱</t>
    </r>
  </si>
  <si>
    <r>
      <rPr>
        <sz val="10"/>
        <rFont val="宋体"/>
        <family val="0"/>
      </rPr>
      <t>道路交通标线</t>
    </r>
  </si>
  <si>
    <r>
      <rPr>
        <sz val="10"/>
        <rFont val="宋体"/>
        <family val="0"/>
      </rPr>
      <t>热熔型涂料路面标线</t>
    </r>
  </si>
  <si>
    <r>
      <rPr>
        <sz val="10"/>
        <rFont val="宋体"/>
        <family val="0"/>
      </rPr>
      <t>热熔标线</t>
    </r>
  </si>
  <si>
    <r>
      <rPr>
        <sz val="10"/>
        <rFont val="宋体"/>
        <family val="0"/>
      </rPr>
      <t>振动路面标线</t>
    </r>
  </si>
  <si>
    <r>
      <rPr>
        <sz val="10"/>
        <rFont val="宋体"/>
        <family val="0"/>
      </rPr>
      <t>振动标线</t>
    </r>
  </si>
  <si>
    <r>
      <rPr>
        <sz val="10"/>
        <rFont val="宋体"/>
        <family val="0"/>
      </rPr>
      <t>轮廓标</t>
    </r>
  </si>
  <si>
    <r>
      <rPr>
        <sz val="10"/>
        <rFont val="宋体"/>
        <family val="0"/>
      </rPr>
      <t>玻璃钢柱式轮廓标</t>
    </r>
  </si>
  <si>
    <r>
      <rPr>
        <sz val="10"/>
        <rFont val="宋体"/>
        <family val="0"/>
      </rPr>
      <t>栏式轮廓标</t>
    </r>
  </si>
  <si>
    <r>
      <rPr>
        <sz val="10"/>
        <rFont val="宋体"/>
        <family val="0"/>
      </rPr>
      <t>辅助式轮廓标</t>
    </r>
  </si>
  <si>
    <r>
      <rPr>
        <b/>
        <sz val="10"/>
        <rFont val="黑体"/>
        <family val="3"/>
      </rPr>
      <t>清单</t>
    </r>
    <r>
      <rPr>
        <b/>
        <sz val="10"/>
        <rFont val="Arial"/>
        <family val="2"/>
      </rPr>
      <t xml:space="preserve">  </t>
    </r>
    <r>
      <rPr>
        <b/>
        <sz val="10"/>
        <rFont val="黑体"/>
        <family val="3"/>
      </rPr>
      <t>第</t>
    </r>
    <r>
      <rPr>
        <b/>
        <sz val="10"/>
        <rFont val="Arial"/>
        <family val="2"/>
      </rPr>
      <t>600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</si>
  <si>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r>
      <t xml:space="preserve">         4.1</t>
    </r>
    <r>
      <rPr>
        <sz val="12"/>
        <rFont val="宋体"/>
        <family val="0"/>
      </rPr>
      <t>工程一切险和第三方责任险应由承包人以承包人与发包人联名投保，保险费已列入工程量清单</t>
    </r>
    <r>
      <rPr>
        <sz val="12"/>
        <rFont val="Arial"/>
        <family val="2"/>
      </rPr>
      <t>100</t>
    </r>
    <r>
      <rPr>
        <sz val="12"/>
        <rFont val="宋体"/>
        <family val="0"/>
      </rPr>
      <t>章内。工程一切险的投保金额为工程量清单第</t>
    </r>
    <r>
      <rPr>
        <sz val="12"/>
        <rFont val="Arial"/>
        <family val="2"/>
      </rPr>
      <t>100</t>
    </r>
    <r>
      <rPr>
        <sz val="12"/>
        <rFont val="宋体"/>
        <family val="0"/>
      </rPr>
      <t>章（不含建筑工程一切险及第三方责任险的保险费）至</t>
    </r>
    <r>
      <rPr>
        <sz val="12"/>
        <rFont val="Arial"/>
        <family val="2"/>
      </rPr>
      <t>700</t>
    </r>
    <r>
      <rPr>
        <sz val="12"/>
        <rFont val="宋体"/>
        <family val="0"/>
      </rPr>
      <t>章合计金额，保险费率暂定为</t>
    </r>
    <r>
      <rPr>
        <sz val="12"/>
        <rFont val="Arial"/>
        <family val="2"/>
      </rPr>
      <t>2.8</t>
    </r>
    <r>
      <rPr>
        <sz val="12"/>
        <rFont val="宋体"/>
        <family val="0"/>
      </rPr>
      <t>‰；第三方责任险的最低投保金额为</t>
    </r>
    <r>
      <rPr>
        <sz val="12"/>
        <rFont val="Arial"/>
        <family val="2"/>
      </rPr>
      <t>700</t>
    </r>
    <r>
      <rPr>
        <sz val="12"/>
        <rFont val="宋体"/>
        <family val="0"/>
      </rPr>
      <t>万元，保险费率暂定为</t>
    </r>
    <r>
      <rPr>
        <sz val="12"/>
        <rFont val="Arial"/>
        <family val="2"/>
      </rPr>
      <t>8</t>
    </r>
    <r>
      <rPr>
        <sz val="12"/>
        <rFont val="宋体"/>
        <family val="0"/>
      </rPr>
      <t xml:space="preserve">‰。发包人在接到保险单后，将按照保险单的实际费用支付给承包人。如出现保险事故，保险金不足以补偿损失的，应由承包人自行负责补偿。
</t>
    </r>
  </si>
  <si>
    <t>该子目需填入报价，方可显示本章节总价。</t>
  </si>
  <si>
    <t>钢筋</t>
  </si>
  <si>
    <r>
      <rPr>
        <sz val="10"/>
        <rFont val="宋体"/>
        <family val="0"/>
      </rPr>
      <t>光圆钢筋（</t>
    </r>
    <r>
      <rPr>
        <sz val="10"/>
        <rFont val="Arial"/>
        <family val="2"/>
      </rPr>
      <t>HPB300</t>
    </r>
    <r>
      <rPr>
        <sz val="10"/>
        <rFont val="宋体"/>
        <family val="0"/>
      </rPr>
      <t>）</t>
    </r>
  </si>
</sst>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_ * #,##0_ ;_ * \-#,##0_ ;_ * &quot;-&quot;??_ ;_ @_ "/>
    <numFmt numFmtId="186" formatCode="#,##0_);\(#,##0\)"/>
    <numFmt numFmtId="187" formatCode="&quot;Yes&quot;;&quot;Yes&quot;;&quot;No&quot;"/>
    <numFmt numFmtId="188" formatCode="&quot;True&quot;;&quot;True&quot;;&quot;False&quot;"/>
    <numFmt numFmtId="189" formatCode="&quot;On&quot;;&quot;On&quot;;&quot;Off&quot;"/>
    <numFmt numFmtId="190" formatCode="[$€-2]\ #,##0.00_);[Red]\([$€-2]\ #,##0.00\)"/>
    <numFmt numFmtId="191" formatCode="0.00_);[Red]\(0.00\)"/>
    <numFmt numFmtId="192" formatCode="0_ "/>
    <numFmt numFmtId="193" formatCode="0.0;_␀"/>
    <numFmt numFmtId="194" formatCode="#,##0_ "/>
    <numFmt numFmtId="195" formatCode="#,##0_);[Red]\(#,##0\)"/>
    <numFmt numFmtId="196" formatCode="0.0000_ "/>
    <numFmt numFmtId="197" formatCode="0.000_ "/>
    <numFmt numFmtId="198" formatCode="0.0_ "/>
    <numFmt numFmtId="199" formatCode="0;_㰀"/>
    <numFmt numFmtId="200" formatCode="0;_㐀"/>
    <numFmt numFmtId="201" formatCode="0;_쐀"/>
    <numFmt numFmtId="202" formatCode="0;_퐀"/>
    <numFmt numFmtId="203" formatCode="0;_됀"/>
    <numFmt numFmtId="204" formatCode="0;_␀"/>
    <numFmt numFmtId="205" formatCode="0;_㠀"/>
    <numFmt numFmtId="206" formatCode="0;_쀀"/>
    <numFmt numFmtId="207" formatCode="0;_"/>
    <numFmt numFmtId="208" formatCode="0;_耀"/>
    <numFmt numFmtId="209" formatCode="0_);[Red]\(0\)"/>
    <numFmt numFmtId="210" formatCode="_ * #,##0.00_ ;_ * \-#,##0.00_ ;_ * &quot;&quot;??_ ;_ @_ "/>
    <numFmt numFmtId="211" formatCode="#,##0.00_ "/>
    <numFmt numFmtId="212" formatCode="0.0"/>
    <numFmt numFmtId="213" formatCode="&quot;是&quot;;&quot;是&quot;;&quot;否&quot;"/>
    <numFmt numFmtId="214" formatCode="&quot;真&quot;;&quot;真&quot;;&quot;假&quot;"/>
    <numFmt numFmtId="215" formatCode="&quot;开&quot;;&quot;开&quot;;&quot;关&quot;"/>
    <numFmt numFmtId="216" formatCode="#.00"/>
    <numFmt numFmtId="217" formatCode="##.00"/>
    <numFmt numFmtId="218" formatCode="0.00000_ "/>
    <numFmt numFmtId="219" formatCode="0.0000%"/>
    <numFmt numFmtId="220" formatCode="yyyy&quot;年&quot;m&quot;月&quot;d&quot;日&quot;;@"/>
    <numFmt numFmtId="221" formatCode="_ &quot;¥&quot;* #,##0.00_ ;_ &quot;¥&quot;* \-#,##0.00_ ;_ &quot;¥&quot;* \-??_ ;_ @_ "/>
    <numFmt numFmtId="222" formatCode="_ &quot;¥&quot;* #,##0_ ;_ &quot;¥&quot;* \-#,##0_ ;_ &quot;¥&quot;* \-_ ;_ @_ "/>
    <numFmt numFmtId="223" formatCode="_ * #,##0.00000_ ;_ * \-#,##0.00000_ ;_ * &quot;-&quot;??_ ;_ @_ "/>
    <numFmt numFmtId="224" formatCode="_ * #,##0.000_ ;_ * \-#,##0.000_ ;_ * &quot;-&quot;??_ ;_ @_ "/>
    <numFmt numFmtId="225" formatCode="&quot;\&quot;#,##0;&quot;\&quot;&quot;\&quot;&quot;\&quot;&quot;\&quot;&quot;\&quot;&quot;\&quot;&quot;\&quot;&quot;\&quot;&quot;\&quot;&quot;\&quot;&quot;\&quot;&quot;\&quot;\-#,##0"/>
    <numFmt numFmtId="226" formatCode="&quot;\&quot;#,##0;[Red]&quot;\&quot;&quot;\&quot;\-#,##0"/>
    <numFmt numFmtId="227" formatCode="&quot;\&quot;#,##0.00;[Red]&quot;\&quot;&quot;\&quot;&quot;\&quot;&quot;\&quot;&quot;\&quot;&quot;\&quot;\-#,##0.00"/>
    <numFmt numFmtId="228" formatCode="&quot;\&quot;#,##0.00;[Red]&quot;\&quot;\-#,##0.00"/>
    <numFmt numFmtId="229" formatCode="&quot;\&quot;#,##0;[Red]&quot;\&quot;\-#,##0"/>
    <numFmt numFmtId="230" formatCode="_ * #,##0.00_ ;_ * \-#,##0.00_ ;_ * &quot;-&quot;_ ;_ @_ "/>
    <numFmt numFmtId="231" formatCode="_ * #,##0.0_ ;_ * \-#,##0.0_ ;_ * &quot;-&quot;_ ;_ @_ "/>
    <numFmt numFmtId="232" formatCode="0.0000E+00"/>
    <numFmt numFmtId="233" formatCode="0.000E+00"/>
    <numFmt numFmtId="234" formatCode="0.0E+00"/>
    <numFmt numFmtId="235" formatCode="0E+00"/>
    <numFmt numFmtId="236" formatCode="#0.000"/>
  </numFmts>
  <fonts count="72">
    <font>
      <sz val="12"/>
      <name val="宋体"/>
      <family val="0"/>
    </font>
    <font>
      <sz val="9"/>
      <name val="宋体"/>
      <family val="0"/>
    </font>
    <font>
      <sz val="12"/>
      <name val="黑体"/>
      <family val="3"/>
    </font>
    <font>
      <b/>
      <sz val="12"/>
      <name val="宋体"/>
      <family val="0"/>
    </font>
    <font>
      <b/>
      <sz val="10"/>
      <name val="黑体"/>
      <family val="3"/>
    </font>
    <font>
      <b/>
      <sz val="11"/>
      <name val="Arial"/>
      <family val="2"/>
    </font>
    <font>
      <sz val="11"/>
      <name val="Arial"/>
      <family val="2"/>
    </font>
    <font>
      <b/>
      <sz val="16"/>
      <name val="黑体"/>
      <family val="3"/>
    </font>
    <font>
      <sz val="10"/>
      <color indexed="8"/>
      <name val="Arial"/>
      <family val="2"/>
    </font>
    <font>
      <u val="single"/>
      <sz val="15.6"/>
      <color indexed="12"/>
      <name val="宋体"/>
      <family val="0"/>
    </font>
    <font>
      <u val="single"/>
      <sz val="15.6"/>
      <color indexed="36"/>
      <name val="宋体"/>
      <family val="0"/>
    </font>
    <font>
      <b/>
      <sz val="15"/>
      <name val="Arial"/>
      <family val="2"/>
    </font>
    <font>
      <sz val="10"/>
      <name val="Arial"/>
      <family val="2"/>
    </font>
    <font>
      <b/>
      <sz val="12"/>
      <name val="Arial"/>
      <family val="2"/>
    </font>
    <font>
      <sz val="12"/>
      <name val="Arial"/>
      <family val="2"/>
    </font>
    <font>
      <b/>
      <sz val="10"/>
      <name val="MS Sans Serif"/>
      <family val="2"/>
    </font>
    <font>
      <i/>
      <sz val="10"/>
      <name val="MS Sans Serif"/>
      <family val="2"/>
    </font>
    <font>
      <sz val="13"/>
      <name val="黑体"/>
      <family val="3"/>
    </font>
    <font>
      <b/>
      <sz val="10"/>
      <name val="Arial"/>
      <family val="2"/>
    </font>
    <font>
      <sz val="9"/>
      <name val="Arial"/>
      <family val="2"/>
    </font>
    <font>
      <b/>
      <sz val="9"/>
      <name val="Arial"/>
      <family val="2"/>
    </font>
    <font>
      <b/>
      <sz val="13"/>
      <name val="黑体"/>
      <family val="3"/>
    </font>
    <font>
      <b/>
      <sz val="11"/>
      <name val="黑体"/>
      <family val="3"/>
    </font>
    <font>
      <b/>
      <sz val="15"/>
      <name val="宋体"/>
      <family val="0"/>
    </font>
    <font>
      <sz val="25"/>
      <name val="Arial"/>
      <family val="2"/>
    </font>
    <font>
      <sz val="10"/>
      <name val="Helv"/>
      <family val="2"/>
    </font>
    <font>
      <b/>
      <sz val="10"/>
      <name val="宋体"/>
      <family val="0"/>
    </font>
    <font>
      <sz val="10"/>
      <name val="宋体"/>
      <family val="0"/>
    </font>
    <font>
      <b/>
      <sz val="16"/>
      <name val="Arial"/>
      <family val="2"/>
    </font>
    <font>
      <sz val="14"/>
      <name val="Arial"/>
      <family val="2"/>
    </font>
    <font>
      <b/>
      <sz val="13"/>
      <name val="Arial"/>
      <family val="2"/>
    </font>
    <font>
      <sz val="13"/>
      <name val="Arial"/>
      <family val="2"/>
    </font>
    <font>
      <b/>
      <sz val="11"/>
      <name val="宋体"/>
      <family val="0"/>
    </font>
    <font>
      <sz val="11"/>
      <name val="宋体"/>
      <family val="0"/>
    </font>
    <font>
      <sz val="10"/>
      <color indexed="8"/>
      <name val="宋体"/>
      <family val="0"/>
    </font>
    <font>
      <sz val="18"/>
      <name val="Arial"/>
      <family val="2"/>
    </font>
    <font>
      <sz val="8"/>
      <name val="宋体"/>
      <family val="0"/>
    </font>
    <font>
      <b/>
      <u val="single"/>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3"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1"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0" fillId="0" borderId="0" applyNumberFormat="0" applyFill="0" applyBorder="0" applyAlignment="0" applyProtection="0"/>
    <xf numFmtId="0" fontId="61" fillId="20" borderId="0" applyNumberFormat="0" applyBorder="0" applyAlignment="0" applyProtection="0"/>
    <xf numFmtId="0" fontId="9" fillId="0" borderId="0" applyNumberFormat="0" applyFill="0" applyBorder="0" applyAlignment="0" applyProtection="0"/>
    <xf numFmtId="0" fontId="62" fillId="21" borderId="0" applyNumberFormat="0" applyBorder="0" applyAlignment="0" applyProtection="0"/>
    <xf numFmtId="0" fontId="6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64" fillId="22" borderId="5" applyNumberFormat="0" applyAlignment="0" applyProtection="0"/>
    <xf numFmtId="0" fontId="65" fillId="23"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69" fillId="30" borderId="0" applyNumberFormat="0" applyBorder="0" applyAlignment="0" applyProtection="0"/>
    <xf numFmtId="0" fontId="70" fillId="22" borderId="8" applyNumberFormat="0" applyAlignment="0" applyProtection="0"/>
    <xf numFmtId="0" fontId="71" fillId="31" borderId="5" applyNumberFormat="0" applyAlignment="0" applyProtection="0"/>
    <xf numFmtId="0" fontId="25" fillId="0" borderId="0">
      <alignment/>
      <protection/>
    </xf>
    <xf numFmtId="0" fontId="10" fillId="0" borderId="0" applyNumberFormat="0" applyFill="0" applyBorder="0" applyAlignment="0" applyProtection="0"/>
    <xf numFmtId="0" fontId="0" fillId="32" borderId="9" applyNumberFormat="0" applyFont="0" applyAlignment="0" applyProtection="0"/>
  </cellStyleXfs>
  <cellXfs count="132">
    <xf numFmtId="0" fontId="0" fillId="0" borderId="0" xfId="0" applyAlignment="1">
      <alignment vertical="center"/>
    </xf>
    <xf numFmtId="0" fontId="5" fillId="0" borderId="0" xfId="0" applyFont="1" applyFill="1" applyBorder="1" applyAlignment="1" applyProtection="1">
      <alignment horizontal="left" vertical="center"/>
      <protection/>
    </xf>
    <xf numFmtId="0" fontId="12" fillId="0" borderId="0" xfId="0" applyFont="1" applyAlignment="1">
      <alignment/>
    </xf>
    <xf numFmtId="0" fontId="6" fillId="0" borderId="0" xfId="0" applyFont="1" applyAlignment="1">
      <alignment/>
    </xf>
    <xf numFmtId="0" fontId="12" fillId="0" borderId="10" xfId="0" applyFont="1" applyFill="1" applyBorder="1" applyAlignment="1" applyProtection="1">
      <alignment horizontal="center" vertical="center" wrapText="1"/>
      <protection/>
    </xf>
    <xf numFmtId="3" fontId="12" fillId="0" borderId="10" xfId="50" applyNumberFormat="1" applyFont="1" applyFill="1" applyBorder="1" applyAlignment="1" applyProtection="1">
      <alignment horizontal="right" vertical="center" shrinkToFit="1"/>
      <protection/>
    </xf>
    <xf numFmtId="0" fontId="12" fillId="0" borderId="10" xfId="0" applyFont="1" applyBorder="1" applyAlignment="1">
      <alignment horizontal="center" vertical="center"/>
    </xf>
    <xf numFmtId="3" fontId="5" fillId="0" borderId="10" xfId="0" applyNumberFormat="1" applyFont="1" applyFill="1" applyBorder="1" applyAlignment="1" applyProtection="1">
      <alignment horizontal="center" vertical="center" readingOrder="1"/>
      <protection/>
    </xf>
    <xf numFmtId="0" fontId="13" fillId="0" borderId="0" xfId="0" applyFont="1" applyBorder="1" applyAlignment="1">
      <alignment horizontal="left" vertical="center"/>
    </xf>
    <xf numFmtId="0" fontId="12" fillId="0" borderId="10"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locked="0"/>
    </xf>
    <xf numFmtId="0" fontId="12" fillId="0" borderId="10" xfId="0" applyFont="1" applyBorder="1" applyAlignment="1" applyProtection="1">
      <alignment horizontal="center" vertical="center"/>
      <protection/>
    </xf>
    <xf numFmtId="0" fontId="12" fillId="0" borderId="10" xfId="0" applyFont="1" applyBorder="1" applyAlignment="1" applyProtection="1">
      <alignment vertical="center" wrapText="1" shrinkToFit="1"/>
      <protection/>
    </xf>
    <xf numFmtId="3" fontId="18" fillId="0" borderId="11" xfId="0" applyNumberFormat="1" applyFont="1" applyFill="1" applyBorder="1" applyAlignment="1" applyProtection="1">
      <alignment horizontal="center" vertical="center" readingOrder="1"/>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right" vertical="center"/>
      <protection/>
    </xf>
    <xf numFmtId="0" fontId="19" fillId="0" borderId="0" xfId="0" applyFont="1" applyFill="1" applyBorder="1" applyAlignment="1" applyProtection="1">
      <alignment/>
      <protection/>
    </xf>
    <xf numFmtId="0" fontId="18" fillId="0" borderId="10" xfId="0" applyFont="1" applyFill="1" applyBorder="1" applyAlignment="1" applyProtection="1">
      <alignment horizontal="center" vertical="center"/>
      <protection/>
    </xf>
    <xf numFmtId="191" fontId="12" fillId="0" borderId="11" xfId="0" applyNumberFormat="1" applyFont="1" applyFill="1" applyBorder="1" applyAlignment="1" applyProtection="1">
      <alignment horizontal="center" vertical="center"/>
      <protection locked="0"/>
    </xf>
    <xf numFmtId="3" fontId="12" fillId="0" borderId="10" xfId="0" applyNumberFormat="1" applyFont="1" applyFill="1" applyBorder="1" applyAlignment="1">
      <alignment horizontal="right" vertical="center"/>
    </xf>
    <xf numFmtId="0" fontId="12" fillId="0" borderId="0" xfId="0" applyFont="1" applyFill="1" applyBorder="1" applyAlignment="1" applyProtection="1">
      <alignment/>
      <protection/>
    </xf>
    <xf numFmtId="0" fontId="12" fillId="0" borderId="10" xfId="0" applyFont="1" applyBorder="1" applyAlignment="1">
      <alignment/>
    </xf>
    <xf numFmtId="0" fontId="12" fillId="0" borderId="10" xfId="0" applyFont="1" applyFill="1" applyBorder="1" applyAlignment="1">
      <alignment horizontal="center" vertical="center"/>
    </xf>
    <xf numFmtId="0" fontId="12" fillId="0" borderId="10" xfId="0" applyFont="1" applyFill="1" applyBorder="1" applyAlignment="1">
      <alignment vertical="center" wrapText="1"/>
    </xf>
    <xf numFmtId="49" fontId="12" fillId="0" borderId="10" xfId="0" applyNumberFormat="1" applyFont="1" applyFill="1" applyBorder="1" applyAlignment="1">
      <alignment horizontal="center" vertical="center"/>
    </xf>
    <xf numFmtId="0" fontId="12" fillId="0" borderId="10" xfId="0" applyFont="1" applyBorder="1" applyAlignment="1">
      <alignment vertical="center" wrapText="1" shrinkToFit="1"/>
    </xf>
    <xf numFmtId="0" fontId="19" fillId="0" borderId="0" xfId="0" applyNumberFormat="1" applyFont="1" applyFill="1" applyBorder="1" applyAlignment="1" applyProtection="1">
      <alignment/>
      <protection/>
    </xf>
    <xf numFmtId="191" fontId="5" fillId="0" borderId="0" xfId="0" applyNumberFormat="1" applyFont="1" applyFill="1" applyBorder="1" applyAlignment="1" applyProtection="1">
      <alignment horizontal="center" vertical="center"/>
      <protection/>
    </xf>
    <xf numFmtId="0" fontId="20" fillId="0" borderId="0" xfId="0" applyFont="1" applyFill="1" applyBorder="1" applyAlignment="1" applyProtection="1">
      <alignment/>
      <protection/>
    </xf>
    <xf numFmtId="0" fontId="18" fillId="0" borderId="0" xfId="0" applyFont="1" applyFill="1" applyBorder="1" applyAlignment="1" applyProtection="1">
      <alignment horizontal="center" vertical="center"/>
      <protection/>
    </xf>
    <xf numFmtId="0" fontId="18" fillId="0" borderId="0" xfId="0" applyFont="1" applyFill="1" applyBorder="1" applyAlignment="1" applyProtection="1">
      <alignment/>
      <protection locked="0"/>
    </xf>
    <xf numFmtId="0" fontId="18" fillId="0" borderId="0" xfId="0" applyFont="1" applyAlignment="1">
      <alignment/>
    </xf>
    <xf numFmtId="0" fontId="5" fillId="0" borderId="0" xfId="0" applyFont="1" applyFill="1" applyBorder="1" applyAlignment="1" applyProtection="1">
      <alignment/>
      <protection/>
    </xf>
    <xf numFmtId="0" fontId="14" fillId="0" borderId="0" xfId="0" applyFont="1" applyFill="1" applyBorder="1" applyAlignment="1" applyProtection="1">
      <alignment vertical="center" readingOrder="1"/>
      <protection/>
    </xf>
    <xf numFmtId="0" fontId="6" fillId="0" borderId="10" xfId="0" applyFont="1" applyFill="1" applyBorder="1" applyAlignment="1" applyProtection="1">
      <alignment horizontal="center" vertical="center" readingOrder="1"/>
      <protection/>
    </xf>
    <xf numFmtId="0" fontId="6" fillId="0" borderId="0" xfId="0" applyFont="1" applyFill="1" applyBorder="1" applyAlignment="1" applyProtection="1">
      <alignment vertical="center" readingOrder="1"/>
      <protection/>
    </xf>
    <xf numFmtId="3" fontId="6" fillId="0" borderId="10" xfId="0" applyNumberFormat="1" applyFont="1" applyFill="1" applyBorder="1" applyAlignment="1" applyProtection="1">
      <alignment horizontal="center" vertical="center" readingOrder="1"/>
      <protection/>
    </xf>
    <xf numFmtId="209" fontId="18" fillId="0" borderId="0" xfId="0" applyNumberFormat="1" applyFont="1" applyFill="1" applyBorder="1" applyAlignment="1" applyProtection="1">
      <alignment horizontal="right" vertical="center"/>
      <protection/>
    </xf>
    <xf numFmtId="209" fontId="18" fillId="0" borderId="10" xfId="0" applyNumberFormat="1" applyFont="1" applyFill="1" applyBorder="1" applyAlignment="1" applyProtection="1">
      <alignment horizontal="center" vertical="center"/>
      <protection/>
    </xf>
    <xf numFmtId="209" fontId="12" fillId="0" borderId="10" xfId="0" applyNumberFormat="1" applyFont="1" applyFill="1" applyBorder="1" applyAlignment="1" applyProtection="1">
      <alignment horizontal="right" vertical="center" shrinkToFit="1"/>
      <protection/>
    </xf>
    <xf numFmtId="209" fontId="12" fillId="0" borderId="10" xfId="0" applyNumberFormat="1" applyFont="1" applyFill="1" applyBorder="1" applyAlignment="1" applyProtection="1">
      <alignment horizontal="right" vertical="center" shrinkToFit="1"/>
      <protection locked="0"/>
    </xf>
    <xf numFmtId="0" fontId="12" fillId="0" borderId="10" xfId="0" applyNumberFormat="1" applyFont="1" applyFill="1" applyBorder="1" applyAlignment="1" applyProtection="1">
      <alignment horizontal="right" vertical="center" shrinkToFit="1"/>
      <protection locked="0"/>
    </xf>
    <xf numFmtId="0" fontId="11" fillId="0" borderId="0" xfId="0" applyFont="1" applyAlignment="1" applyProtection="1">
      <alignment horizontal="center" vertical="center" wrapText="1"/>
      <protection/>
    </xf>
    <xf numFmtId="0" fontId="14" fillId="0" borderId="0" xfId="0" applyFont="1" applyAlignment="1" applyProtection="1">
      <alignment vertical="center" wrapText="1"/>
      <protection/>
    </xf>
    <xf numFmtId="0" fontId="24" fillId="0" borderId="0" xfId="0" applyFont="1" applyAlignment="1" applyProtection="1">
      <alignment vertical="center" wrapText="1"/>
      <protection/>
    </xf>
    <xf numFmtId="0" fontId="13" fillId="0" borderId="0" xfId="0" applyFont="1" applyAlignment="1" applyProtection="1">
      <alignment vertical="center" wrapText="1"/>
      <protection/>
    </xf>
    <xf numFmtId="0" fontId="14" fillId="0" borderId="0" xfId="0" applyFont="1" applyAlignment="1" applyProtection="1">
      <alignment horizontal="left" vertical="center" wrapText="1"/>
      <protection/>
    </xf>
    <xf numFmtId="0" fontId="13" fillId="0" borderId="0" xfId="0" applyFont="1" applyFill="1" applyAlignment="1" applyProtection="1">
      <alignment horizontal="justify" vertical="center" wrapText="1"/>
      <protection/>
    </xf>
    <xf numFmtId="0" fontId="14" fillId="0" borderId="0" xfId="0" applyFont="1" applyFill="1" applyAlignment="1" applyProtection="1">
      <alignment vertical="center" wrapText="1"/>
      <protection/>
    </xf>
    <xf numFmtId="0" fontId="24" fillId="0" borderId="0" xfId="0" applyFont="1" applyFill="1" applyAlignment="1" applyProtection="1">
      <alignment vertical="center" wrapText="1"/>
      <protection/>
    </xf>
    <xf numFmtId="0" fontId="12" fillId="0" borderId="0" xfId="61" applyFont="1" applyFill="1" applyAlignment="1" applyProtection="1">
      <alignment vertical="distributed"/>
      <protection/>
    </xf>
    <xf numFmtId="0" fontId="24" fillId="0" borderId="0" xfId="61" applyFont="1" applyFill="1" applyAlignment="1" applyProtection="1">
      <alignment vertical="distributed"/>
      <protection/>
    </xf>
    <xf numFmtId="0" fontId="12" fillId="0" borderId="0" xfId="61" applyFont="1" applyFill="1" applyAlignment="1" applyProtection="1">
      <alignment vertical="center"/>
      <protection/>
    </xf>
    <xf numFmtId="0" fontId="24" fillId="0" borderId="0" xfId="61" applyFont="1" applyFill="1" applyAlignment="1" applyProtection="1">
      <alignment vertical="center"/>
      <protection/>
    </xf>
    <xf numFmtId="0" fontId="14" fillId="0" borderId="0" xfId="61" applyFont="1" applyAlignment="1">
      <alignment vertical="center" wrapText="1"/>
      <protection/>
    </xf>
    <xf numFmtId="0" fontId="18" fillId="0" borderId="0" xfId="0" applyFont="1" applyFill="1" applyBorder="1" applyAlignment="1" applyProtection="1">
      <alignment horizontal="left" vertical="center" wrapText="1"/>
      <protection/>
    </xf>
    <xf numFmtId="0" fontId="28"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center" vertical="center"/>
      <protection locked="0"/>
    </xf>
    <xf numFmtId="209" fontId="12" fillId="0" borderId="0" xfId="0" applyNumberFormat="1" applyFont="1" applyFill="1" applyBorder="1" applyAlignment="1" applyProtection="1">
      <alignment horizontal="right" vertical="center"/>
      <protection locked="0"/>
    </xf>
    <xf numFmtId="0" fontId="12"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18" fillId="0" borderId="0" xfId="0" applyFont="1" applyFill="1" applyBorder="1" applyAlignment="1" applyProtection="1">
      <alignment horizontal="left" vertical="center"/>
      <protection/>
    </xf>
    <xf numFmtId="0" fontId="18" fillId="0" borderId="0" xfId="0" applyFont="1" applyFill="1" applyBorder="1" applyAlignment="1" applyProtection="1">
      <alignment horizontal="right" vertical="center"/>
      <protection/>
    </xf>
    <xf numFmtId="0" fontId="18" fillId="0" borderId="10" xfId="0" applyFont="1" applyFill="1" applyBorder="1" applyAlignment="1" applyProtection="1">
      <alignment horizontal="center" vertical="center" wrapText="1"/>
      <protection/>
    </xf>
    <xf numFmtId="0" fontId="14" fillId="0" borderId="0" xfId="0" applyFont="1" applyFill="1" applyBorder="1" applyAlignment="1" applyProtection="1">
      <alignment/>
      <protection/>
    </xf>
    <xf numFmtId="0" fontId="18" fillId="0" borderId="12"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wrapText="1"/>
      <protection/>
    </xf>
    <xf numFmtId="191" fontId="18" fillId="0" borderId="1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justify" vertical="center" wrapText="1"/>
      <protection/>
    </xf>
    <xf numFmtId="191" fontId="19"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right" vertical="center"/>
      <protection/>
    </xf>
    <xf numFmtId="0" fontId="20"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justify" vertical="center" wrapText="1"/>
      <protection/>
    </xf>
    <xf numFmtId="0" fontId="6" fillId="0" borderId="0" xfId="0" applyNumberFormat="1" applyFont="1" applyFill="1" applyBorder="1" applyAlignment="1" applyProtection="1">
      <alignment horizontal="center" vertical="center"/>
      <protection/>
    </xf>
    <xf numFmtId="191" fontId="6"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right" vertical="center"/>
      <protection/>
    </xf>
    <xf numFmtId="0" fontId="18" fillId="0" borderId="0" xfId="0" applyFont="1" applyBorder="1" applyAlignment="1">
      <alignment horizontal="right" vertical="center"/>
    </xf>
    <xf numFmtId="0" fontId="5" fillId="0" borderId="10" xfId="0" applyFont="1" applyBorder="1" applyAlignment="1">
      <alignment horizontal="center" vertical="center"/>
    </xf>
    <xf numFmtId="0" fontId="5" fillId="0" borderId="0" xfId="0" applyFont="1" applyAlignment="1">
      <alignment/>
    </xf>
    <xf numFmtId="0" fontId="14" fillId="0" borderId="10" xfId="0" applyFont="1" applyFill="1" applyBorder="1" applyAlignment="1" applyProtection="1">
      <alignment horizontal="center" vertical="center" readingOrder="1"/>
      <protection/>
    </xf>
    <xf numFmtId="0" fontId="12" fillId="0" borderId="10" xfId="0" applyNumberFormat="1" applyFont="1" applyFill="1" applyBorder="1" applyAlignment="1">
      <alignment horizontal="center" vertical="center"/>
    </xf>
    <xf numFmtId="0" fontId="3" fillId="0" borderId="0" xfId="0" applyFont="1" applyAlignment="1">
      <alignment horizontal="center" vertical="center"/>
    </xf>
    <xf numFmtId="191" fontId="12" fillId="0" borderId="1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vertical="center" readingOrder="1"/>
      <protection/>
    </xf>
    <xf numFmtId="0" fontId="12" fillId="0" borderId="10" xfId="0" applyFont="1" applyBorder="1" applyAlignment="1" applyProtection="1">
      <alignment horizontal="center" vertical="center" wrapText="1" shrinkToFit="1"/>
      <protection/>
    </xf>
    <xf numFmtId="236" fontId="12" fillId="0" borderId="10" xfId="0" applyNumberFormat="1" applyFont="1" applyFill="1" applyBorder="1" applyAlignment="1" applyProtection="1">
      <alignment horizontal="right" vertical="center" wrapText="1"/>
      <protection/>
    </xf>
    <xf numFmtId="0" fontId="12" fillId="0" borderId="10" xfId="0" applyNumberFormat="1" applyFont="1" applyFill="1" applyBorder="1" applyAlignment="1" applyProtection="1">
      <alignment horizontal="center" vertical="center" wrapText="1"/>
      <protection/>
    </xf>
    <xf numFmtId="197" fontId="12" fillId="0" borderId="10" xfId="0" applyNumberFormat="1" applyFont="1" applyFill="1" applyBorder="1" applyAlignment="1" applyProtection="1">
      <alignment horizontal="center" vertical="center" wrapText="1"/>
      <protection/>
    </xf>
    <xf numFmtId="0" fontId="12" fillId="0" borderId="10" xfId="0" applyFont="1" applyFill="1" applyBorder="1" applyAlignment="1" applyProtection="1">
      <alignment horizontal="left" vertical="center" wrapText="1"/>
      <protection/>
    </xf>
    <xf numFmtId="191" fontId="18" fillId="0" borderId="12" xfId="0" applyNumberFormat="1" applyFont="1" applyFill="1" applyBorder="1" applyAlignment="1" applyProtection="1">
      <alignment horizontal="center" vertical="center"/>
      <protection/>
    </xf>
    <xf numFmtId="0" fontId="12" fillId="0" borderId="10" xfId="0" applyFont="1" applyFill="1" applyBorder="1" applyAlignment="1">
      <alignment vertical="center" wrapText="1" shrinkToFit="1"/>
    </xf>
    <xf numFmtId="184" fontId="12" fillId="0" borderId="10" xfId="0" applyNumberFormat="1" applyFont="1" applyFill="1" applyBorder="1" applyAlignment="1">
      <alignment horizontal="center" vertical="center"/>
    </xf>
    <xf numFmtId="0" fontId="33" fillId="0" borderId="10" xfId="0" applyFont="1" applyFill="1" applyBorder="1" applyAlignment="1" applyProtection="1">
      <alignment horizontal="center" vertical="center" readingOrder="1"/>
      <protection/>
    </xf>
    <xf numFmtId="0" fontId="33" fillId="0" borderId="10" xfId="0" applyFont="1" applyFill="1" applyBorder="1" applyAlignment="1" applyProtection="1">
      <alignment horizontal="center" vertical="center" wrapText="1" readingOrder="1"/>
      <protection/>
    </xf>
    <xf numFmtId="0" fontId="3" fillId="0" borderId="0" xfId="0" applyFont="1" applyAlignment="1">
      <alignment horizontal="center" vertical="center"/>
    </xf>
    <xf numFmtId="0" fontId="3" fillId="0" borderId="0" xfId="0" applyFont="1" applyAlignment="1">
      <alignment horizontal="center" vertical="center"/>
    </xf>
    <xf numFmtId="0" fontId="33" fillId="0" borderId="10" xfId="0" applyFont="1" applyFill="1" applyBorder="1" applyAlignment="1" applyProtection="1">
      <alignment horizontal="center" vertical="center" readingOrder="1"/>
      <protection/>
    </xf>
    <xf numFmtId="0" fontId="33" fillId="0" borderId="10" xfId="0" applyFont="1" applyFill="1" applyBorder="1" applyAlignment="1" applyProtection="1">
      <alignment horizontal="center" vertical="center" wrapText="1" readingOrder="1"/>
      <protection/>
    </xf>
    <xf numFmtId="0" fontId="3" fillId="0" borderId="0" xfId="0" applyFont="1" applyAlignment="1">
      <alignment horizontal="center" vertical="center"/>
    </xf>
    <xf numFmtId="0" fontId="33" fillId="0" borderId="10" xfId="0" applyFont="1" applyFill="1" applyBorder="1" applyAlignment="1" applyProtection="1">
      <alignment horizontal="center" vertical="center" readingOrder="1"/>
      <protection/>
    </xf>
    <xf numFmtId="0" fontId="33" fillId="0" borderId="10" xfId="0" applyFont="1" applyFill="1" applyBorder="1" applyAlignment="1" applyProtection="1">
      <alignment horizontal="center" vertical="center" wrapText="1" readingOrder="1"/>
      <protection/>
    </xf>
    <xf numFmtId="0" fontId="36" fillId="0" borderId="10" xfId="0" applyFont="1" applyFill="1" applyBorder="1" applyAlignment="1" applyProtection="1">
      <alignment horizontal="center" vertical="center" wrapText="1"/>
      <protection/>
    </xf>
    <xf numFmtId="0" fontId="36" fillId="0" borderId="10" xfId="0" applyFont="1" applyFill="1" applyBorder="1" applyAlignment="1" applyProtection="1">
      <alignment horizontal="left" vertical="center" wrapText="1"/>
      <protection/>
    </xf>
    <xf numFmtId="236" fontId="12" fillId="0" borderId="10" xfId="0" applyNumberFormat="1"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left" vertical="center" wrapText="1"/>
      <protection/>
    </xf>
    <xf numFmtId="0" fontId="12" fillId="0" borderId="10" xfId="0" applyFont="1" applyFill="1" applyBorder="1" applyAlignment="1">
      <alignment/>
    </xf>
    <xf numFmtId="3" fontId="12" fillId="0" borderId="10" xfId="50" applyNumberFormat="1" applyFont="1" applyFill="1" applyBorder="1" applyAlignment="1" applyProtection="1">
      <alignment horizontal="center" vertical="center" shrinkToFit="1"/>
      <protection/>
    </xf>
    <xf numFmtId="0" fontId="14" fillId="0" borderId="0" xfId="61" applyFont="1" applyFill="1" applyAlignment="1" applyProtection="1">
      <alignment horizontal="justify" vertical="center" wrapText="1"/>
      <protection hidden="1"/>
    </xf>
    <xf numFmtId="0" fontId="27" fillId="33" borderId="10" xfId="0" applyFont="1" applyFill="1" applyBorder="1" applyAlignment="1" applyProtection="1">
      <alignment horizontal="left" vertical="center" wrapText="1"/>
      <protection/>
    </xf>
    <xf numFmtId="191" fontId="12" fillId="0" borderId="10" xfId="0" applyNumberFormat="1" applyFont="1" applyFill="1" applyBorder="1" applyAlignment="1" applyProtection="1">
      <alignment horizontal="center" vertical="center"/>
      <protection/>
    </xf>
    <xf numFmtId="0" fontId="18" fillId="0" borderId="10" xfId="0" applyFont="1" applyFill="1" applyBorder="1" applyAlignment="1" applyProtection="1">
      <alignment horizontal="left" vertical="center" wrapText="1"/>
      <protection/>
    </xf>
    <xf numFmtId="0" fontId="27" fillId="0" borderId="10" xfId="0" applyFont="1" applyBorder="1" applyAlignment="1" applyProtection="1">
      <alignment vertical="center" wrapText="1" shrinkToFit="1"/>
      <protection/>
    </xf>
    <xf numFmtId="0" fontId="13" fillId="0" borderId="0" xfId="0" applyFont="1" applyAlignment="1">
      <alignment horizontal="center" vertical="center"/>
    </xf>
    <xf numFmtId="0" fontId="27" fillId="0" borderId="0" xfId="0" applyFont="1" applyFill="1" applyBorder="1" applyAlignment="1" applyProtection="1">
      <alignment vertical="center"/>
      <protection locked="0"/>
    </xf>
    <xf numFmtId="0" fontId="27" fillId="0" borderId="10" xfId="0" applyFont="1" applyFill="1" applyBorder="1" applyAlignment="1" applyProtection="1">
      <alignment horizontal="left" vertical="center" wrapText="1"/>
      <protection/>
    </xf>
    <xf numFmtId="0" fontId="28" fillId="0" borderId="0" xfId="0" applyFont="1" applyFill="1" applyBorder="1" applyAlignment="1" applyProtection="1">
      <alignment horizontal="center" vertical="center"/>
      <protection/>
    </xf>
    <xf numFmtId="0" fontId="30" fillId="0" borderId="0" xfId="0"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readingOrder="1"/>
      <protection/>
    </xf>
    <xf numFmtId="0" fontId="18" fillId="0" borderId="14" xfId="0" applyFont="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protection/>
    </xf>
    <xf numFmtId="0" fontId="18" fillId="0" borderId="14" xfId="0" applyNumberFormat="1" applyFont="1" applyFill="1" applyBorder="1" applyAlignment="1" applyProtection="1">
      <alignment horizontal="center" vertical="center"/>
      <protection/>
    </xf>
    <xf numFmtId="0" fontId="5" fillId="0" borderId="10" xfId="0" applyFont="1" applyBorder="1" applyAlignment="1">
      <alignment horizontal="center" vertical="center"/>
    </xf>
    <xf numFmtId="0" fontId="28" fillId="0" borderId="0" xfId="0" applyFont="1" applyFill="1" applyBorder="1" applyAlignment="1" applyProtection="1">
      <alignment horizontal="left" vertical="center"/>
      <protection/>
    </xf>
    <xf numFmtId="0" fontId="30" fillId="0" borderId="0" xfId="0" applyFont="1" applyBorder="1" applyAlignment="1">
      <alignment horizontal="left" vertical="center"/>
    </xf>
    <xf numFmtId="0" fontId="31" fillId="0" borderId="0" xfId="0" applyFont="1" applyBorder="1" applyAlignment="1">
      <alignment horizontal="left" vertical="center"/>
    </xf>
    <xf numFmtId="0" fontId="6" fillId="0" borderId="10" xfId="0" applyFont="1" applyFill="1" applyBorder="1" applyAlignment="1" applyProtection="1">
      <alignment horizontal="center" vertical="center" readingOrder="1"/>
      <protection/>
    </xf>
    <xf numFmtId="0" fontId="33" fillId="0" borderId="10" xfId="0" applyFont="1" applyFill="1" applyBorder="1" applyAlignment="1" applyProtection="1">
      <alignment horizontal="center" vertical="center" readingOrder="1"/>
      <protection/>
    </xf>
    <xf numFmtId="0" fontId="6" fillId="0" borderId="10" xfId="0" applyFont="1" applyFill="1" applyBorder="1" applyAlignment="1" applyProtection="1">
      <alignment horizontal="center" vertical="center" wrapText="1" readingOrder="1"/>
      <protection/>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样式 1"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4" zoomScalePageLayoutView="0" colorId="0" workbookViewId="0" topLeftCell="A1">
      <selection activeCell="A1" sqref="A1"/>
    </sheetView>
  </sheetViews>
  <sheetFormatPr defaultColWidth="9.00390625" defaultRowHeight="14.25"/>
  <sheetData/>
  <sheetProtection password="C6D1" sheet="1" objects="1" scenarios="1" formatCells="0" formatColumns="0" formatRows="0"/>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G226"/>
  <sheetViews>
    <sheetView showGridLines="0" showZeros="0" view="pageBreakPreview" zoomScaleSheetLayoutView="100" zoomScalePageLayoutView="0" workbookViewId="0" topLeftCell="A1">
      <pane ySplit="4" topLeftCell="A50" activePane="bottomLeft" state="frozen"/>
      <selection pane="topLeft" activeCell="F45" sqref="F45"/>
      <selection pane="bottomLeft" activeCell="B60" sqref="B60"/>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1.875" style="66" customWidth="1"/>
    <col min="8" max="16384" width="9.00390625" style="26" customWidth="1"/>
  </cols>
  <sheetData>
    <row r="1" spans="1:6" ht="34.5" customHeight="1">
      <c r="A1" s="119" t="s">
        <v>42</v>
      </c>
      <c r="B1" s="119"/>
      <c r="C1" s="119"/>
      <c r="D1" s="119"/>
      <c r="E1" s="119"/>
      <c r="F1" s="119"/>
    </row>
    <row r="2" spans="1:6" s="20" customFormat="1" ht="22.5" customHeight="1">
      <c r="A2" s="120" t="s">
        <v>56</v>
      </c>
      <c r="B2" s="120"/>
      <c r="C2" s="120"/>
      <c r="D2" s="120"/>
      <c r="E2" s="120"/>
      <c r="F2" s="120"/>
    </row>
    <row r="3" spans="1:6" s="28" customFormat="1" ht="18" customHeight="1">
      <c r="A3" s="63">
        <f>'汇总表'!A3</f>
        <v>0</v>
      </c>
      <c r="B3" s="55"/>
      <c r="C3" s="101" t="s">
        <v>408</v>
      </c>
      <c r="D3" s="14"/>
      <c r="E3" s="27"/>
      <c r="F3" s="64" t="s">
        <v>123</v>
      </c>
    </row>
    <row r="4" spans="1:6" s="16" customFormat="1" ht="27" customHeight="1">
      <c r="A4" s="67" t="s">
        <v>58</v>
      </c>
      <c r="B4" s="68" t="s">
        <v>59</v>
      </c>
      <c r="C4" s="67" t="s">
        <v>47</v>
      </c>
      <c r="D4" s="67" t="s">
        <v>124</v>
      </c>
      <c r="E4" s="69" t="s">
        <v>49</v>
      </c>
      <c r="F4" s="17" t="s">
        <v>50</v>
      </c>
    </row>
    <row r="5" spans="1:6" s="20" customFormat="1" ht="27" customHeight="1">
      <c r="A5" s="4" t="s">
        <v>92</v>
      </c>
      <c r="B5" s="91" t="s">
        <v>457</v>
      </c>
      <c r="C5" s="4" t="s">
        <v>93</v>
      </c>
      <c r="D5" s="9"/>
      <c r="E5" s="85"/>
      <c r="F5" s="19">
        <f aca="true" t="shared" si="0" ref="F5:F66">IF(E5&gt;0,ROUND(D5*E5,0),"")</f>
      </c>
    </row>
    <row r="6" spans="1:6" s="20" customFormat="1" ht="27" customHeight="1">
      <c r="A6" s="4" t="s">
        <v>94</v>
      </c>
      <c r="B6" s="91" t="s">
        <v>458</v>
      </c>
      <c r="C6" s="4" t="s">
        <v>93</v>
      </c>
      <c r="D6" s="22"/>
      <c r="E6" s="85"/>
      <c r="F6" s="19">
        <f t="shared" si="0"/>
      </c>
    </row>
    <row r="7" spans="1:6" s="20" customFormat="1" ht="27" customHeight="1">
      <c r="A7" s="4" t="s">
        <v>95</v>
      </c>
      <c r="B7" s="91" t="s">
        <v>459</v>
      </c>
      <c r="C7" s="4" t="s">
        <v>868</v>
      </c>
      <c r="D7" s="83">
        <v>32224</v>
      </c>
      <c r="E7" s="85"/>
      <c r="F7" s="19">
        <f t="shared" si="0"/>
      </c>
    </row>
    <row r="8" spans="1:6" s="20" customFormat="1" ht="27" customHeight="1">
      <c r="A8" s="4" t="s">
        <v>96</v>
      </c>
      <c r="B8" s="91" t="s">
        <v>583</v>
      </c>
      <c r="C8" s="4" t="s">
        <v>460</v>
      </c>
      <c r="D8" s="83">
        <v>88</v>
      </c>
      <c r="E8" s="85"/>
      <c r="F8" s="19">
        <f t="shared" si="0"/>
      </c>
    </row>
    <row r="9" spans="1:6" s="20" customFormat="1" ht="27" customHeight="1">
      <c r="A9" s="4" t="s">
        <v>97</v>
      </c>
      <c r="B9" s="91" t="s">
        <v>461</v>
      </c>
      <c r="C9" s="4" t="s">
        <v>93</v>
      </c>
      <c r="D9" s="22"/>
      <c r="E9" s="85"/>
      <c r="F9" s="19">
        <f t="shared" si="0"/>
      </c>
    </row>
    <row r="10" spans="1:6" s="20" customFormat="1" ht="27" customHeight="1">
      <c r="A10" s="4" t="s">
        <v>95</v>
      </c>
      <c r="B10" s="91" t="s">
        <v>563</v>
      </c>
      <c r="C10" s="4" t="s">
        <v>869</v>
      </c>
      <c r="D10" s="83">
        <v>4676</v>
      </c>
      <c r="E10" s="85"/>
      <c r="F10" s="19">
        <f t="shared" si="0"/>
      </c>
    </row>
    <row r="11" spans="1:6" s="20" customFormat="1" ht="27" customHeight="1">
      <c r="A11" s="4" t="s">
        <v>96</v>
      </c>
      <c r="B11" s="91" t="s">
        <v>462</v>
      </c>
      <c r="C11" s="4" t="s">
        <v>869</v>
      </c>
      <c r="D11" s="83">
        <v>165</v>
      </c>
      <c r="E11" s="85"/>
      <c r="F11" s="19">
        <f t="shared" si="0"/>
      </c>
    </row>
    <row r="12" spans="1:6" s="20" customFormat="1" ht="27" customHeight="1">
      <c r="A12" s="4" t="s">
        <v>100</v>
      </c>
      <c r="B12" s="91" t="s">
        <v>464</v>
      </c>
      <c r="C12" s="4" t="s">
        <v>93</v>
      </c>
      <c r="D12" s="83"/>
      <c r="E12" s="85"/>
      <c r="F12" s="19">
        <f t="shared" si="0"/>
      </c>
    </row>
    <row r="13" spans="1:6" s="20" customFormat="1" ht="27" customHeight="1">
      <c r="A13" s="4" t="s">
        <v>101</v>
      </c>
      <c r="B13" s="91" t="s">
        <v>465</v>
      </c>
      <c r="C13" s="4" t="s">
        <v>93</v>
      </c>
      <c r="D13" s="83"/>
      <c r="E13" s="85"/>
      <c r="F13" s="19">
        <f t="shared" si="0"/>
      </c>
    </row>
    <row r="14" spans="1:6" s="20" customFormat="1" ht="27" customHeight="1">
      <c r="A14" s="4" t="s">
        <v>95</v>
      </c>
      <c r="B14" s="91" t="s">
        <v>466</v>
      </c>
      <c r="C14" s="4" t="s">
        <v>869</v>
      </c>
      <c r="D14" s="83">
        <v>44810.6</v>
      </c>
      <c r="E14" s="85"/>
      <c r="F14" s="19">
        <f t="shared" si="0"/>
      </c>
    </row>
    <row r="15" spans="1:6" s="20" customFormat="1" ht="27" customHeight="1">
      <c r="A15" s="4" t="s">
        <v>96</v>
      </c>
      <c r="B15" s="91" t="s">
        <v>467</v>
      </c>
      <c r="C15" s="4" t="s">
        <v>869</v>
      </c>
      <c r="D15" s="83">
        <v>67334.1</v>
      </c>
      <c r="E15" s="85"/>
      <c r="F15" s="19">
        <f t="shared" si="0"/>
      </c>
    </row>
    <row r="16" spans="1:6" s="20" customFormat="1" ht="27" customHeight="1">
      <c r="A16" s="4" t="s">
        <v>99</v>
      </c>
      <c r="B16" s="91" t="s">
        <v>468</v>
      </c>
      <c r="C16" s="4" t="s">
        <v>869</v>
      </c>
      <c r="D16" s="83">
        <v>960</v>
      </c>
      <c r="E16" s="85"/>
      <c r="F16" s="19">
        <f t="shared" si="0"/>
      </c>
    </row>
    <row r="17" spans="1:6" s="20" customFormat="1" ht="27" customHeight="1">
      <c r="A17" s="4" t="s">
        <v>106</v>
      </c>
      <c r="B17" s="91" t="s">
        <v>584</v>
      </c>
      <c r="C17" s="4" t="s">
        <v>93</v>
      </c>
      <c r="D17" s="83"/>
      <c r="E17" s="85"/>
      <c r="F17" s="19">
        <f t="shared" si="0"/>
      </c>
    </row>
    <row r="18" spans="1:6" s="20" customFormat="1" ht="27" customHeight="1">
      <c r="A18" s="4" t="s">
        <v>95</v>
      </c>
      <c r="B18" s="91" t="s">
        <v>466</v>
      </c>
      <c r="C18" s="4" t="s">
        <v>869</v>
      </c>
      <c r="D18" s="83">
        <v>4800</v>
      </c>
      <c r="E18" s="85"/>
      <c r="F18" s="19">
        <f t="shared" si="0"/>
      </c>
    </row>
    <row r="19" spans="1:6" s="20" customFormat="1" ht="27" customHeight="1">
      <c r="A19" s="4" t="s">
        <v>96</v>
      </c>
      <c r="B19" s="91" t="s">
        <v>585</v>
      </c>
      <c r="C19" s="4" t="s">
        <v>869</v>
      </c>
      <c r="D19" s="83">
        <v>900</v>
      </c>
      <c r="E19" s="85"/>
      <c r="F19" s="19">
        <f t="shared" si="0"/>
      </c>
    </row>
    <row r="20" spans="1:6" s="20" customFormat="1" ht="27" customHeight="1">
      <c r="A20" s="4" t="s">
        <v>107</v>
      </c>
      <c r="B20" s="91" t="s">
        <v>469</v>
      </c>
      <c r="C20" s="4" t="s">
        <v>93</v>
      </c>
      <c r="D20" s="83"/>
      <c r="E20" s="85"/>
      <c r="F20" s="19">
        <f t="shared" si="0"/>
      </c>
    </row>
    <row r="21" spans="1:6" s="20" customFormat="1" ht="27" customHeight="1">
      <c r="A21" s="4" t="s">
        <v>108</v>
      </c>
      <c r="B21" s="91" t="s">
        <v>470</v>
      </c>
      <c r="C21" s="4" t="s">
        <v>93</v>
      </c>
      <c r="D21" s="83"/>
      <c r="E21" s="85"/>
      <c r="F21" s="19">
        <f t="shared" si="0"/>
      </c>
    </row>
    <row r="22" spans="1:6" s="20" customFormat="1" ht="27" customHeight="1">
      <c r="A22" s="4" t="s">
        <v>95</v>
      </c>
      <c r="B22" s="91" t="s">
        <v>471</v>
      </c>
      <c r="C22" s="4" t="s">
        <v>869</v>
      </c>
      <c r="D22" s="83">
        <v>11502.7</v>
      </c>
      <c r="E22" s="85"/>
      <c r="F22" s="19">
        <f t="shared" si="0"/>
      </c>
    </row>
    <row r="23" spans="1:6" s="20" customFormat="1" ht="27" customHeight="1">
      <c r="A23" s="4" t="s">
        <v>96</v>
      </c>
      <c r="B23" s="91" t="s">
        <v>586</v>
      </c>
      <c r="C23" s="4" t="s">
        <v>869</v>
      </c>
      <c r="D23" s="83">
        <v>21463.3</v>
      </c>
      <c r="E23" s="85"/>
      <c r="F23" s="19">
        <f t="shared" si="0"/>
      </c>
    </row>
    <row r="24" spans="1:6" s="20" customFormat="1" ht="27" customHeight="1">
      <c r="A24" s="4" t="s">
        <v>105</v>
      </c>
      <c r="B24" s="91" t="s">
        <v>472</v>
      </c>
      <c r="C24" s="4" t="s">
        <v>869</v>
      </c>
      <c r="D24" s="83">
        <v>86248.1</v>
      </c>
      <c r="E24" s="85"/>
      <c r="F24" s="19">
        <f t="shared" si="0"/>
      </c>
    </row>
    <row r="25" spans="1:6" s="20" customFormat="1" ht="27" customHeight="1">
      <c r="A25" s="4" t="s">
        <v>372</v>
      </c>
      <c r="B25" s="91" t="s">
        <v>587</v>
      </c>
      <c r="C25" s="4" t="s">
        <v>93</v>
      </c>
      <c r="D25" s="22"/>
      <c r="E25" s="85"/>
      <c r="F25" s="19">
        <f t="shared" si="0"/>
      </c>
    </row>
    <row r="26" spans="1:6" s="20" customFormat="1" ht="27" customHeight="1">
      <c r="A26" s="4" t="s">
        <v>95</v>
      </c>
      <c r="B26" s="91" t="s">
        <v>588</v>
      </c>
      <c r="C26" s="4" t="s">
        <v>869</v>
      </c>
      <c r="D26" s="83">
        <v>1849.6</v>
      </c>
      <c r="E26" s="85"/>
      <c r="F26" s="19">
        <f t="shared" si="0"/>
      </c>
    </row>
    <row r="27" spans="1:6" s="20" customFormat="1" ht="27" customHeight="1">
      <c r="A27" s="4" t="s">
        <v>114</v>
      </c>
      <c r="B27" s="91" t="s">
        <v>473</v>
      </c>
      <c r="C27" s="4" t="s">
        <v>93</v>
      </c>
      <c r="D27" s="83"/>
      <c r="E27" s="85"/>
      <c r="F27" s="19">
        <f t="shared" si="0"/>
      </c>
    </row>
    <row r="28" spans="1:6" s="20" customFormat="1" ht="27" customHeight="1">
      <c r="A28" s="4" t="s">
        <v>115</v>
      </c>
      <c r="B28" s="91" t="s">
        <v>474</v>
      </c>
      <c r="C28" s="4" t="s">
        <v>93</v>
      </c>
      <c r="D28" s="83"/>
      <c r="E28" s="85"/>
      <c r="F28" s="19">
        <f t="shared" si="0"/>
      </c>
    </row>
    <row r="29" spans="1:6" s="20" customFormat="1" ht="27" customHeight="1">
      <c r="A29" s="4" t="s">
        <v>99</v>
      </c>
      <c r="B29" s="91" t="s">
        <v>432</v>
      </c>
      <c r="C29" s="4" t="s">
        <v>93</v>
      </c>
      <c r="D29" s="83"/>
      <c r="E29" s="85"/>
      <c r="F29" s="19">
        <f t="shared" si="0"/>
      </c>
    </row>
    <row r="30" spans="1:6" s="20" customFormat="1" ht="27" customHeight="1">
      <c r="A30" s="4" t="s">
        <v>394</v>
      </c>
      <c r="B30" s="91" t="s">
        <v>589</v>
      </c>
      <c r="C30" s="4" t="s">
        <v>869</v>
      </c>
      <c r="D30" s="83">
        <v>10588</v>
      </c>
      <c r="E30" s="85"/>
      <c r="F30" s="19">
        <f t="shared" si="0"/>
      </c>
    </row>
    <row r="31" spans="1:6" s="20" customFormat="1" ht="27" customHeight="1">
      <c r="A31" s="4" t="s">
        <v>395</v>
      </c>
      <c r="B31" s="91" t="s">
        <v>590</v>
      </c>
      <c r="C31" s="4" t="s">
        <v>93</v>
      </c>
      <c r="D31" s="83"/>
      <c r="E31" s="85"/>
      <c r="F31" s="19">
        <f t="shared" si="0"/>
      </c>
    </row>
    <row r="32" spans="1:6" s="20" customFormat="1" ht="27" customHeight="1">
      <c r="A32" s="4" t="s">
        <v>95</v>
      </c>
      <c r="B32" s="91" t="s">
        <v>564</v>
      </c>
      <c r="C32" s="4" t="s">
        <v>868</v>
      </c>
      <c r="D32" s="83">
        <v>15982</v>
      </c>
      <c r="E32" s="85"/>
      <c r="F32" s="19">
        <f t="shared" si="0"/>
      </c>
    </row>
    <row r="33" spans="1:6" s="20" customFormat="1" ht="27" customHeight="1">
      <c r="A33" s="4" t="s">
        <v>117</v>
      </c>
      <c r="B33" s="91" t="s">
        <v>478</v>
      </c>
      <c r="C33" s="4" t="s">
        <v>93</v>
      </c>
      <c r="D33" s="83"/>
      <c r="E33" s="85"/>
      <c r="F33" s="19">
        <f t="shared" si="0"/>
      </c>
    </row>
    <row r="34" spans="1:6" s="20" customFormat="1" ht="27" customHeight="1">
      <c r="A34" s="4" t="s">
        <v>118</v>
      </c>
      <c r="B34" s="91" t="s">
        <v>479</v>
      </c>
      <c r="C34" s="4" t="s">
        <v>93</v>
      </c>
      <c r="D34" s="83"/>
      <c r="E34" s="85"/>
      <c r="F34" s="19">
        <f t="shared" si="0"/>
      </c>
    </row>
    <row r="35" spans="1:6" s="20" customFormat="1" ht="27" customHeight="1">
      <c r="A35" s="4" t="s">
        <v>95</v>
      </c>
      <c r="B35" s="91" t="s">
        <v>480</v>
      </c>
      <c r="C35" s="4" t="s">
        <v>869</v>
      </c>
      <c r="D35" s="83">
        <v>3405.7</v>
      </c>
      <c r="E35" s="85"/>
      <c r="F35" s="19">
        <f t="shared" si="0"/>
      </c>
    </row>
    <row r="36" spans="1:6" s="20" customFormat="1" ht="27" customHeight="1">
      <c r="A36" s="4" t="s">
        <v>99</v>
      </c>
      <c r="B36" s="91" t="s">
        <v>591</v>
      </c>
      <c r="C36" s="4" t="s">
        <v>869</v>
      </c>
      <c r="D36" s="83">
        <v>25.7</v>
      </c>
      <c r="E36" s="85"/>
      <c r="F36" s="19">
        <f t="shared" si="0"/>
      </c>
    </row>
    <row r="37" spans="1:6" s="20" customFormat="1" ht="27" customHeight="1">
      <c r="A37" s="4" t="s">
        <v>125</v>
      </c>
      <c r="B37" s="91" t="s">
        <v>592</v>
      </c>
      <c r="C37" s="4" t="s">
        <v>869</v>
      </c>
      <c r="D37" s="83">
        <v>23.3</v>
      </c>
      <c r="E37" s="85"/>
      <c r="F37" s="19">
        <f t="shared" si="0"/>
      </c>
    </row>
    <row r="38" spans="1:6" s="20" customFormat="1" ht="27" customHeight="1">
      <c r="A38" s="4" t="s">
        <v>187</v>
      </c>
      <c r="B38" s="91" t="s">
        <v>593</v>
      </c>
      <c r="C38" s="4" t="s">
        <v>869</v>
      </c>
      <c r="D38" s="83">
        <v>112.8</v>
      </c>
      <c r="E38" s="85"/>
      <c r="F38" s="19">
        <f t="shared" si="0"/>
      </c>
    </row>
    <row r="39" spans="1:6" s="20" customFormat="1" ht="27" customHeight="1">
      <c r="A39" s="4" t="s">
        <v>126</v>
      </c>
      <c r="B39" s="91" t="s">
        <v>488</v>
      </c>
      <c r="C39" s="4" t="s">
        <v>93</v>
      </c>
      <c r="D39" s="83"/>
      <c r="E39" s="85"/>
      <c r="F39" s="19">
        <f t="shared" si="0"/>
      </c>
    </row>
    <row r="40" spans="1:6" s="20" customFormat="1" ht="27" customHeight="1">
      <c r="A40" s="4" t="s">
        <v>95</v>
      </c>
      <c r="B40" s="91" t="s">
        <v>480</v>
      </c>
      <c r="C40" s="4" t="s">
        <v>869</v>
      </c>
      <c r="D40" s="83">
        <v>748.1</v>
      </c>
      <c r="E40" s="85"/>
      <c r="F40" s="19">
        <f t="shared" si="0"/>
      </c>
    </row>
    <row r="41" spans="1:6" s="20" customFormat="1" ht="27" customHeight="1">
      <c r="A41" s="4" t="s">
        <v>127</v>
      </c>
      <c r="B41" s="91" t="s">
        <v>489</v>
      </c>
      <c r="C41" s="4" t="s">
        <v>93</v>
      </c>
      <c r="D41" s="83"/>
      <c r="E41" s="85"/>
      <c r="F41" s="19">
        <f t="shared" si="0"/>
      </c>
    </row>
    <row r="42" spans="1:6" s="20" customFormat="1" ht="27" customHeight="1">
      <c r="A42" s="4" t="s">
        <v>99</v>
      </c>
      <c r="B42" s="91" t="s">
        <v>567</v>
      </c>
      <c r="C42" s="4" t="s">
        <v>869</v>
      </c>
      <c r="D42" s="83">
        <v>75.9</v>
      </c>
      <c r="E42" s="85"/>
      <c r="F42" s="19">
        <f t="shared" si="0"/>
      </c>
    </row>
    <row r="43" spans="1:6" s="20" customFormat="1" ht="27" customHeight="1">
      <c r="A43" s="4" t="s">
        <v>128</v>
      </c>
      <c r="B43" s="91" t="s">
        <v>490</v>
      </c>
      <c r="C43" s="4" t="s">
        <v>93</v>
      </c>
      <c r="D43" s="22"/>
      <c r="E43" s="85"/>
      <c r="F43" s="19">
        <f t="shared" si="0"/>
      </c>
    </row>
    <row r="44" spans="1:6" s="20" customFormat="1" ht="27" customHeight="1">
      <c r="A44" s="4" t="s">
        <v>129</v>
      </c>
      <c r="B44" s="91" t="s">
        <v>491</v>
      </c>
      <c r="C44" s="4" t="s">
        <v>93</v>
      </c>
      <c r="D44" s="83"/>
      <c r="E44" s="85"/>
      <c r="F44" s="19">
        <f t="shared" si="0"/>
      </c>
    </row>
    <row r="45" spans="1:6" s="20" customFormat="1" ht="27" customHeight="1">
      <c r="A45" s="4" t="s">
        <v>95</v>
      </c>
      <c r="B45" s="91" t="s">
        <v>557</v>
      </c>
      <c r="C45" s="4" t="s">
        <v>869</v>
      </c>
      <c r="D45" s="83">
        <v>706.5</v>
      </c>
      <c r="E45" s="85"/>
      <c r="F45" s="19">
        <f t="shared" si="0"/>
      </c>
    </row>
    <row r="46" spans="1:6" s="20" customFormat="1" ht="27" customHeight="1">
      <c r="A46" s="4" t="s">
        <v>130</v>
      </c>
      <c r="B46" s="91" t="s">
        <v>493</v>
      </c>
      <c r="C46" s="4" t="s">
        <v>93</v>
      </c>
      <c r="D46" s="83"/>
      <c r="E46" s="85"/>
      <c r="F46" s="19">
        <f t="shared" si="0"/>
      </c>
    </row>
    <row r="47" spans="1:6" s="20" customFormat="1" ht="27" customHeight="1">
      <c r="A47" s="4" t="s">
        <v>96</v>
      </c>
      <c r="B47" s="91" t="s">
        <v>495</v>
      </c>
      <c r="C47" s="4" t="s">
        <v>868</v>
      </c>
      <c r="D47" s="83">
        <v>1760</v>
      </c>
      <c r="E47" s="85"/>
      <c r="F47" s="19">
        <f t="shared" si="0"/>
      </c>
    </row>
    <row r="48" spans="1:6" s="20" customFormat="1" ht="27" customHeight="1">
      <c r="A48" s="4" t="s">
        <v>131</v>
      </c>
      <c r="B48" s="91" t="s">
        <v>496</v>
      </c>
      <c r="C48" s="4" t="s">
        <v>93</v>
      </c>
      <c r="D48" s="83"/>
      <c r="E48" s="85"/>
      <c r="F48" s="19">
        <f t="shared" si="0"/>
      </c>
    </row>
    <row r="49" spans="1:6" s="20" customFormat="1" ht="27" customHeight="1">
      <c r="A49" s="4" t="s">
        <v>133</v>
      </c>
      <c r="B49" s="91" t="s">
        <v>498</v>
      </c>
      <c r="C49" s="4" t="s">
        <v>93</v>
      </c>
      <c r="D49" s="83"/>
      <c r="E49" s="85"/>
      <c r="F49" s="19">
        <f t="shared" si="0"/>
      </c>
    </row>
    <row r="50" spans="1:6" s="20" customFormat="1" ht="27" customHeight="1">
      <c r="A50" s="4" t="s">
        <v>95</v>
      </c>
      <c r="B50" s="91" t="s">
        <v>480</v>
      </c>
      <c r="C50" s="4" t="s">
        <v>869</v>
      </c>
      <c r="D50" s="83">
        <v>13749.3</v>
      </c>
      <c r="E50" s="85"/>
      <c r="F50" s="19">
        <f t="shared" si="0"/>
      </c>
    </row>
    <row r="51" spans="1:6" s="20" customFormat="1" ht="27" customHeight="1">
      <c r="A51" s="4" t="s">
        <v>96</v>
      </c>
      <c r="B51" s="91" t="s">
        <v>594</v>
      </c>
      <c r="C51" s="4" t="s">
        <v>869</v>
      </c>
      <c r="D51" s="83">
        <v>339</v>
      </c>
      <c r="E51" s="85"/>
      <c r="F51" s="19">
        <f t="shared" si="0"/>
      </c>
    </row>
    <row r="52" spans="1:6" s="20" customFormat="1" ht="27" customHeight="1">
      <c r="A52" s="4" t="s">
        <v>135</v>
      </c>
      <c r="B52" s="91" t="s">
        <v>501</v>
      </c>
      <c r="C52" s="4" t="s">
        <v>93</v>
      </c>
      <c r="D52" s="22"/>
      <c r="E52" s="85"/>
      <c r="F52" s="19">
        <f t="shared" si="0"/>
      </c>
    </row>
    <row r="53" spans="1:6" s="20" customFormat="1" ht="27" customHeight="1">
      <c r="A53" s="4" t="s">
        <v>136</v>
      </c>
      <c r="B53" s="91" t="s">
        <v>502</v>
      </c>
      <c r="C53" s="4" t="s">
        <v>93</v>
      </c>
      <c r="D53" s="83"/>
      <c r="E53" s="85"/>
      <c r="F53" s="19">
        <f t="shared" si="0"/>
      </c>
    </row>
    <row r="54" spans="1:6" s="20" customFormat="1" ht="27" customHeight="1">
      <c r="A54" s="4" t="s">
        <v>95</v>
      </c>
      <c r="B54" s="91" t="s">
        <v>503</v>
      </c>
      <c r="C54" s="4" t="s">
        <v>869</v>
      </c>
      <c r="D54" s="83">
        <v>1701</v>
      </c>
      <c r="E54" s="85"/>
      <c r="F54" s="19">
        <f t="shared" si="0"/>
      </c>
    </row>
    <row r="55" spans="1:6" s="20" customFormat="1" ht="27" customHeight="1">
      <c r="A55" s="4" t="s">
        <v>137</v>
      </c>
      <c r="B55" s="91" t="s">
        <v>595</v>
      </c>
      <c r="C55" s="4" t="s">
        <v>93</v>
      </c>
      <c r="D55" s="83"/>
      <c r="E55" s="85"/>
      <c r="F55" s="19">
        <f t="shared" si="0"/>
      </c>
    </row>
    <row r="56" spans="1:6" s="20" customFormat="1" ht="27" customHeight="1">
      <c r="A56" s="4" t="s">
        <v>95</v>
      </c>
      <c r="B56" s="91" t="s">
        <v>480</v>
      </c>
      <c r="C56" s="4" t="s">
        <v>869</v>
      </c>
      <c r="D56" s="83">
        <v>426.4</v>
      </c>
      <c r="E56" s="85"/>
      <c r="F56" s="19">
        <f t="shared" si="0"/>
      </c>
    </row>
    <row r="57" spans="1:6" s="20" customFormat="1" ht="27" customHeight="1">
      <c r="A57" s="4"/>
      <c r="B57" s="91"/>
      <c r="C57" s="4"/>
      <c r="D57" s="22"/>
      <c r="E57" s="85"/>
      <c r="F57" s="19">
        <f t="shared" si="0"/>
      </c>
    </row>
    <row r="58" spans="1:6" s="20" customFormat="1" ht="27" customHeight="1">
      <c r="A58" s="4"/>
      <c r="B58" s="91"/>
      <c r="C58" s="4"/>
      <c r="D58" s="83"/>
      <c r="E58" s="85"/>
      <c r="F58" s="19">
        <f t="shared" si="0"/>
      </c>
    </row>
    <row r="59" spans="1:6" s="20" customFormat="1" ht="27" customHeight="1">
      <c r="A59" s="4"/>
      <c r="B59" s="91"/>
      <c r="C59" s="4"/>
      <c r="D59" s="22"/>
      <c r="E59" s="85"/>
      <c r="F59" s="19">
        <f t="shared" si="0"/>
      </c>
    </row>
    <row r="60" spans="1:6" s="20" customFormat="1" ht="27" customHeight="1">
      <c r="A60" s="4"/>
      <c r="B60" s="91"/>
      <c r="C60" s="4"/>
      <c r="D60" s="83"/>
      <c r="E60" s="85"/>
      <c r="F60" s="19">
        <f t="shared" si="0"/>
      </c>
    </row>
    <row r="61" spans="1:6" s="20" customFormat="1" ht="27" customHeight="1">
      <c r="A61" s="4"/>
      <c r="B61" s="91"/>
      <c r="C61" s="4"/>
      <c r="D61" s="83"/>
      <c r="E61" s="85"/>
      <c r="F61" s="19">
        <f t="shared" si="0"/>
      </c>
    </row>
    <row r="62" spans="1:6" s="20" customFormat="1" ht="27" customHeight="1">
      <c r="A62" s="4"/>
      <c r="B62" s="91"/>
      <c r="C62" s="4"/>
      <c r="D62" s="22"/>
      <c r="E62" s="85"/>
      <c r="F62" s="19">
        <f t="shared" si="0"/>
      </c>
    </row>
    <row r="63" spans="1:6" s="20" customFormat="1" ht="27" customHeight="1">
      <c r="A63" s="4"/>
      <c r="B63" s="91"/>
      <c r="C63" s="4"/>
      <c r="D63" s="22"/>
      <c r="E63" s="85"/>
      <c r="F63" s="19">
        <f t="shared" si="0"/>
      </c>
    </row>
    <row r="64" spans="1:6" s="20" customFormat="1" ht="27" customHeight="1">
      <c r="A64" s="4"/>
      <c r="B64" s="91"/>
      <c r="C64" s="4"/>
      <c r="D64" s="83"/>
      <c r="E64" s="85"/>
      <c r="F64" s="19">
        <f t="shared" si="0"/>
      </c>
    </row>
    <row r="65" spans="1:6" s="20" customFormat="1" ht="27" customHeight="1">
      <c r="A65" s="4"/>
      <c r="B65" s="91"/>
      <c r="C65" s="4"/>
      <c r="D65" s="22"/>
      <c r="E65" s="85"/>
      <c r="F65" s="19">
        <f t="shared" si="0"/>
      </c>
    </row>
    <row r="66" spans="1:6" s="20" customFormat="1" ht="27" customHeight="1">
      <c r="A66" s="4"/>
      <c r="B66" s="91"/>
      <c r="C66" s="4"/>
      <c r="D66" s="83"/>
      <c r="E66" s="85"/>
      <c r="F66" s="19">
        <f t="shared" si="0"/>
      </c>
    </row>
    <row r="67" spans="1:7" ht="27" customHeight="1">
      <c r="A67" s="123" t="s">
        <v>138</v>
      </c>
      <c r="B67" s="124"/>
      <c r="C67" s="124"/>
      <c r="D67" s="124"/>
      <c r="E67" s="124"/>
      <c r="F67" s="13">
        <f>SUM(F5:F66)</f>
        <v>0</v>
      </c>
      <c r="G67" s="16"/>
    </row>
    <row r="68" spans="4:7" ht="12">
      <c r="D68" s="70"/>
      <c r="E68" s="72"/>
      <c r="F68" s="73"/>
      <c r="G68" s="16"/>
    </row>
    <row r="69" spans="4:7" ht="12">
      <c r="D69" s="70"/>
      <c r="E69" s="72"/>
      <c r="F69" s="73"/>
      <c r="G69" s="16"/>
    </row>
    <row r="70" spans="4:7" ht="12">
      <c r="D70" s="70"/>
      <c r="E70" s="72"/>
      <c r="F70" s="73"/>
      <c r="G70" s="16"/>
    </row>
    <row r="71" spans="1:7" ht="12">
      <c r="A71" s="74"/>
      <c r="B71" s="75"/>
      <c r="C71" s="74"/>
      <c r="D71" s="70"/>
      <c r="E71" s="72"/>
      <c r="F71" s="73"/>
      <c r="G71" s="16"/>
    </row>
    <row r="72" spans="4:7" ht="12">
      <c r="D72" s="70"/>
      <c r="E72" s="72"/>
      <c r="F72" s="73"/>
      <c r="G72" s="16"/>
    </row>
    <row r="73" spans="4:7" ht="12">
      <c r="D73" s="70"/>
      <c r="E73" s="72"/>
      <c r="F73" s="73"/>
      <c r="G73" s="16"/>
    </row>
    <row r="74" spans="4:7" ht="12">
      <c r="D74" s="70"/>
      <c r="E74" s="72"/>
      <c r="F74" s="73"/>
      <c r="G74" s="16"/>
    </row>
    <row r="75" spans="4:7" ht="12">
      <c r="D75" s="70"/>
      <c r="E75" s="72"/>
      <c r="F75" s="73"/>
      <c r="G75" s="16"/>
    </row>
    <row r="76" spans="4:7" ht="12">
      <c r="D76" s="70"/>
      <c r="E76" s="72"/>
      <c r="F76" s="73"/>
      <c r="G76" s="16"/>
    </row>
    <row r="77" spans="4:7" ht="12">
      <c r="D77" s="70"/>
      <c r="E77" s="72"/>
      <c r="F77" s="73"/>
      <c r="G77" s="16"/>
    </row>
    <row r="78" spans="4:7" ht="12">
      <c r="D78" s="70"/>
      <c r="E78" s="72"/>
      <c r="F78" s="73"/>
      <c r="G78" s="16"/>
    </row>
    <row r="79" spans="4:7" ht="12">
      <c r="D79" s="70"/>
      <c r="E79" s="72"/>
      <c r="F79" s="73"/>
      <c r="G79" s="16"/>
    </row>
    <row r="80" spans="4:7" ht="12">
      <c r="D80" s="70"/>
      <c r="E80" s="72"/>
      <c r="F80" s="73"/>
      <c r="G80" s="16"/>
    </row>
    <row r="81" spans="4:7" ht="12">
      <c r="D81" s="70"/>
      <c r="E81" s="72"/>
      <c r="F81" s="73"/>
      <c r="G81" s="16"/>
    </row>
    <row r="82" spans="4:7" ht="12">
      <c r="D82" s="70"/>
      <c r="E82" s="72"/>
      <c r="F82" s="73"/>
      <c r="G82" s="16"/>
    </row>
    <row r="83" spans="4:7" ht="12">
      <c r="D83" s="70"/>
      <c r="E83" s="72"/>
      <c r="F83" s="73"/>
      <c r="G83" s="16"/>
    </row>
    <row r="84" spans="4:7" ht="12">
      <c r="D84" s="70"/>
      <c r="E84" s="72"/>
      <c r="F84" s="73"/>
      <c r="G84" s="16"/>
    </row>
    <row r="85" spans="4:7" ht="12">
      <c r="D85" s="70"/>
      <c r="E85" s="72"/>
      <c r="F85" s="73"/>
      <c r="G85" s="16"/>
    </row>
    <row r="86" spans="4:7" ht="12">
      <c r="D86" s="70"/>
      <c r="E86" s="72"/>
      <c r="F86" s="73"/>
      <c r="G86" s="16"/>
    </row>
    <row r="87" spans="4:7" ht="12">
      <c r="D87" s="70"/>
      <c r="E87" s="72"/>
      <c r="F87" s="73"/>
      <c r="G87" s="16"/>
    </row>
    <row r="88" spans="4:7" ht="12">
      <c r="D88" s="70"/>
      <c r="E88" s="72"/>
      <c r="F88" s="73"/>
      <c r="G88" s="16"/>
    </row>
    <row r="89" spans="4:7" ht="12">
      <c r="D89" s="70"/>
      <c r="E89" s="72"/>
      <c r="F89" s="73"/>
      <c r="G89" s="16"/>
    </row>
    <row r="90" spans="4:7" ht="12">
      <c r="D90" s="70"/>
      <c r="E90" s="72"/>
      <c r="F90" s="73"/>
      <c r="G90" s="16"/>
    </row>
    <row r="91" spans="4:7" ht="12">
      <c r="D91" s="70"/>
      <c r="E91" s="72"/>
      <c r="F91" s="73"/>
      <c r="G91" s="16"/>
    </row>
    <row r="92" spans="4:7" ht="12">
      <c r="D92" s="70"/>
      <c r="E92" s="72"/>
      <c r="F92" s="73"/>
      <c r="G92" s="16"/>
    </row>
    <row r="93" spans="4:7" ht="12">
      <c r="D93" s="70"/>
      <c r="E93" s="72"/>
      <c r="F93" s="73"/>
      <c r="G93" s="16"/>
    </row>
    <row r="94" spans="4:7" ht="12">
      <c r="D94" s="70"/>
      <c r="E94" s="72"/>
      <c r="F94" s="73"/>
      <c r="G94" s="16"/>
    </row>
    <row r="95" spans="4:7" ht="12">
      <c r="D95" s="70"/>
      <c r="E95" s="72"/>
      <c r="F95" s="73"/>
      <c r="G95" s="16"/>
    </row>
    <row r="96" spans="4:7" ht="12">
      <c r="D96" s="70"/>
      <c r="E96" s="72"/>
      <c r="F96" s="73"/>
      <c r="G96" s="16"/>
    </row>
    <row r="97" spans="4:7" ht="12">
      <c r="D97" s="70"/>
      <c r="E97" s="72"/>
      <c r="F97" s="73"/>
      <c r="G97" s="16"/>
    </row>
    <row r="98" spans="4:7" ht="12">
      <c r="D98" s="70"/>
      <c r="E98" s="72"/>
      <c r="F98" s="73"/>
      <c r="G98" s="16"/>
    </row>
    <row r="99" spans="4:7" ht="12">
      <c r="D99" s="70"/>
      <c r="E99" s="72"/>
      <c r="F99" s="73"/>
      <c r="G99" s="16"/>
    </row>
    <row r="100" spans="4:7" ht="12">
      <c r="D100" s="70"/>
      <c r="E100" s="72"/>
      <c r="F100" s="73"/>
      <c r="G100" s="16"/>
    </row>
    <row r="101" spans="4:7" ht="12">
      <c r="D101" s="70"/>
      <c r="E101" s="72"/>
      <c r="F101" s="73"/>
      <c r="G101" s="16"/>
    </row>
    <row r="102" spans="4:7" ht="12">
      <c r="D102" s="70"/>
      <c r="E102" s="72"/>
      <c r="F102" s="73"/>
      <c r="G102" s="16"/>
    </row>
    <row r="103" spans="4:7" ht="12">
      <c r="D103" s="70"/>
      <c r="E103" s="72"/>
      <c r="F103" s="73"/>
      <c r="G103" s="16"/>
    </row>
    <row r="104" spans="4:7" ht="12">
      <c r="D104" s="70"/>
      <c r="E104" s="72"/>
      <c r="F104" s="73"/>
      <c r="G104" s="16"/>
    </row>
    <row r="105" spans="4:7" ht="12">
      <c r="D105" s="70"/>
      <c r="E105" s="72"/>
      <c r="F105" s="73"/>
      <c r="G105" s="16"/>
    </row>
    <row r="106" spans="4:7" ht="12">
      <c r="D106" s="70"/>
      <c r="E106" s="72"/>
      <c r="F106" s="73"/>
      <c r="G106" s="16"/>
    </row>
    <row r="107" spans="4:7" ht="12">
      <c r="D107" s="70"/>
      <c r="E107" s="72"/>
      <c r="F107" s="73"/>
      <c r="G107" s="16"/>
    </row>
    <row r="108" spans="4:7" ht="12">
      <c r="D108" s="70"/>
      <c r="E108" s="72"/>
      <c r="F108" s="73"/>
      <c r="G108" s="16"/>
    </row>
    <row r="109" spans="4:7" ht="12">
      <c r="D109" s="70"/>
      <c r="E109" s="72"/>
      <c r="F109" s="73"/>
      <c r="G109" s="16"/>
    </row>
    <row r="110" spans="4:7" ht="12">
      <c r="D110" s="70"/>
      <c r="E110" s="72"/>
      <c r="F110" s="73"/>
      <c r="G110" s="16"/>
    </row>
    <row r="111" spans="4:7" ht="12">
      <c r="D111" s="70"/>
      <c r="E111" s="72"/>
      <c r="F111" s="73"/>
      <c r="G111" s="16"/>
    </row>
    <row r="112" spans="4:7" ht="12">
      <c r="D112" s="70"/>
      <c r="E112" s="72"/>
      <c r="F112" s="73"/>
      <c r="G112" s="16"/>
    </row>
    <row r="113" spans="4:7" ht="12">
      <c r="D113" s="70"/>
      <c r="E113" s="72"/>
      <c r="F113" s="73"/>
      <c r="G113" s="16"/>
    </row>
    <row r="114" spans="4:7" ht="12">
      <c r="D114" s="70"/>
      <c r="E114" s="72"/>
      <c r="F114" s="73"/>
      <c r="G114" s="16"/>
    </row>
    <row r="115" spans="4:7" ht="12">
      <c r="D115" s="70"/>
      <c r="E115" s="72"/>
      <c r="F115" s="73"/>
      <c r="G115" s="16"/>
    </row>
    <row r="116" spans="4:7" ht="12">
      <c r="D116" s="70"/>
      <c r="E116" s="72"/>
      <c r="F116" s="73"/>
      <c r="G116" s="16"/>
    </row>
    <row r="117" spans="4:7" ht="12">
      <c r="D117" s="70"/>
      <c r="E117" s="72"/>
      <c r="F117" s="73"/>
      <c r="G117" s="16"/>
    </row>
    <row r="118" spans="4:7" ht="12">
      <c r="D118" s="70"/>
      <c r="E118" s="72"/>
      <c r="F118" s="73"/>
      <c r="G118" s="16"/>
    </row>
    <row r="119" spans="4:7" ht="12">
      <c r="D119" s="70"/>
      <c r="E119" s="72"/>
      <c r="F119" s="73"/>
      <c r="G119" s="16"/>
    </row>
    <row r="120" spans="4:7" ht="12">
      <c r="D120" s="70"/>
      <c r="E120" s="72"/>
      <c r="F120" s="73"/>
      <c r="G120" s="16"/>
    </row>
    <row r="121" spans="4:7" ht="12">
      <c r="D121" s="70"/>
      <c r="E121" s="72"/>
      <c r="F121" s="73"/>
      <c r="G121" s="16"/>
    </row>
    <row r="122" spans="4:7" ht="12">
      <c r="D122" s="70"/>
      <c r="E122" s="72"/>
      <c r="F122" s="73"/>
      <c r="G122" s="16"/>
    </row>
    <row r="123" spans="4:7" ht="12">
      <c r="D123" s="70"/>
      <c r="E123" s="72"/>
      <c r="F123" s="73"/>
      <c r="G123" s="16"/>
    </row>
    <row r="124" spans="4:7" ht="12">
      <c r="D124" s="70"/>
      <c r="E124" s="72"/>
      <c r="F124" s="73"/>
      <c r="G124" s="16"/>
    </row>
    <row r="125" spans="4:7" ht="12">
      <c r="D125" s="70"/>
      <c r="E125" s="72"/>
      <c r="F125" s="73"/>
      <c r="G125" s="16"/>
    </row>
    <row r="126" spans="4:7" ht="12">
      <c r="D126" s="70"/>
      <c r="E126" s="72"/>
      <c r="F126" s="73"/>
      <c r="G126" s="16"/>
    </row>
    <row r="127" spans="4:7" ht="12">
      <c r="D127" s="70"/>
      <c r="E127" s="72"/>
      <c r="F127" s="73"/>
      <c r="G127" s="16"/>
    </row>
    <row r="128" spans="4:7" ht="12">
      <c r="D128" s="70"/>
      <c r="E128" s="72"/>
      <c r="F128" s="73"/>
      <c r="G128" s="16"/>
    </row>
    <row r="129" spans="4:7" ht="12">
      <c r="D129" s="70"/>
      <c r="E129" s="72"/>
      <c r="F129" s="73"/>
      <c r="G129" s="16"/>
    </row>
    <row r="130" spans="4:7" ht="12">
      <c r="D130" s="70"/>
      <c r="E130" s="72"/>
      <c r="F130" s="73"/>
      <c r="G130" s="16"/>
    </row>
    <row r="131" spans="4:7" ht="12">
      <c r="D131" s="70"/>
      <c r="E131" s="72"/>
      <c r="F131" s="73"/>
      <c r="G131" s="16"/>
    </row>
    <row r="132" spans="4:7" ht="12">
      <c r="D132" s="70"/>
      <c r="E132" s="72"/>
      <c r="F132" s="73"/>
      <c r="G132" s="16"/>
    </row>
    <row r="133" spans="4:7" ht="12">
      <c r="D133" s="70"/>
      <c r="E133" s="72"/>
      <c r="F133" s="73"/>
      <c r="G133" s="16"/>
    </row>
    <row r="134" spans="4:7" ht="12">
      <c r="D134" s="70"/>
      <c r="E134" s="72"/>
      <c r="F134" s="73"/>
      <c r="G134" s="16"/>
    </row>
    <row r="135" spans="4:7" ht="12">
      <c r="D135" s="70"/>
      <c r="E135" s="72"/>
      <c r="F135" s="73"/>
      <c r="G135" s="16"/>
    </row>
    <row r="136" spans="4:7" ht="12">
      <c r="D136" s="70"/>
      <c r="E136" s="72"/>
      <c r="F136" s="73"/>
      <c r="G136" s="16"/>
    </row>
    <row r="137" spans="4:7" ht="12">
      <c r="D137" s="70"/>
      <c r="E137" s="72"/>
      <c r="F137" s="73"/>
      <c r="G137" s="16"/>
    </row>
    <row r="138" spans="4:7" ht="12">
      <c r="D138" s="70"/>
      <c r="E138" s="72"/>
      <c r="F138" s="73"/>
      <c r="G138" s="16"/>
    </row>
    <row r="139" spans="4:7" ht="12">
      <c r="D139" s="70"/>
      <c r="E139" s="72"/>
      <c r="F139" s="73"/>
      <c r="G139" s="16"/>
    </row>
    <row r="140" spans="4:7" ht="12">
      <c r="D140" s="70"/>
      <c r="E140" s="72"/>
      <c r="F140" s="73"/>
      <c r="G140" s="16"/>
    </row>
    <row r="141" spans="4:7" ht="12">
      <c r="D141" s="70"/>
      <c r="E141" s="72"/>
      <c r="F141" s="73"/>
      <c r="G141" s="16"/>
    </row>
    <row r="142" spans="4:7" ht="12">
      <c r="D142" s="70"/>
      <c r="E142" s="72"/>
      <c r="F142" s="73"/>
      <c r="G142" s="16"/>
    </row>
    <row r="143" spans="4:7" ht="12">
      <c r="D143" s="70"/>
      <c r="E143" s="72"/>
      <c r="F143" s="73"/>
      <c r="G143" s="16"/>
    </row>
    <row r="144" spans="4:7" ht="12">
      <c r="D144" s="70"/>
      <c r="E144" s="72"/>
      <c r="F144" s="73"/>
      <c r="G144" s="16"/>
    </row>
    <row r="145" spans="4:7" ht="12">
      <c r="D145" s="70"/>
      <c r="E145" s="72"/>
      <c r="F145" s="73"/>
      <c r="G145" s="16"/>
    </row>
    <row r="146" spans="4:7" ht="12">
      <c r="D146" s="70"/>
      <c r="E146" s="72"/>
      <c r="F146" s="73"/>
      <c r="G146" s="16"/>
    </row>
    <row r="147" spans="4:7" ht="12">
      <c r="D147" s="70"/>
      <c r="E147" s="72"/>
      <c r="F147" s="73"/>
      <c r="G147" s="16"/>
    </row>
    <row r="148" spans="4:7" ht="12">
      <c r="D148" s="70"/>
      <c r="E148" s="72"/>
      <c r="F148" s="73"/>
      <c r="G148" s="16"/>
    </row>
    <row r="149" spans="4:7" ht="12">
      <c r="D149" s="70"/>
      <c r="E149" s="72"/>
      <c r="F149" s="73"/>
      <c r="G149" s="16"/>
    </row>
    <row r="150" spans="4:7" ht="12">
      <c r="D150" s="70"/>
      <c r="E150" s="72"/>
      <c r="F150" s="73"/>
      <c r="G150" s="16"/>
    </row>
    <row r="151" spans="4:7" ht="12">
      <c r="D151" s="70"/>
      <c r="E151" s="72"/>
      <c r="F151" s="73"/>
      <c r="G151" s="16"/>
    </row>
    <row r="152" spans="4:7" ht="12">
      <c r="D152" s="70"/>
      <c r="E152" s="72"/>
      <c r="F152" s="73"/>
      <c r="G152" s="16"/>
    </row>
    <row r="153" spans="4:7" ht="12">
      <c r="D153" s="70"/>
      <c r="E153" s="72"/>
      <c r="F153" s="73"/>
      <c r="G153" s="16"/>
    </row>
    <row r="154" spans="4:7" ht="12">
      <c r="D154" s="70"/>
      <c r="E154" s="72"/>
      <c r="F154" s="73"/>
      <c r="G154" s="16"/>
    </row>
    <row r="155" spans="4:7" ht="12">
      <c r="D155" s="70"/>
      <c r="E155" s="72"/>
      <c r="F155" s="73"/>
      <c r="G155" s="16"/>
    </row>
    <row r="156" spans="4:7" ht="12">
      <c r="D156" s="70"/>
      <c r="E156" s="72"/>
      <c r="F156" s="73"/>
      <c r="G156" s="16"/>
    </row>
    <row r="157" spans="4:7" ht="12">
      <c r="D157" s="70"/>
      <c r="E157" s="72"/>
      <c r="F157" s="73"/>
      <c r="G157" s="16"/>
    </row>
    <row r="158" spans="4:7" ht="12">
      <c r="D158" s="70"/>
      <c r="E158" s="72"/>
      <c r="F158" s="73"/>
      <c r="G158" s="16"/>
    </row>
    <row r="159" spans="4:7" ht="12">
      <c r="D159" s="70"/>
      <c r="E159" s="72"/>
      <c r="F159" s="73"/>
      <c r="G159" s="16"/>
    </row>
    <row r="160" spans="4:7" ht="12">
      <c r="D160" s="70"/>
      <c r="E160" s="72"/>
      <c r="F160" s="73"/>
      <c r="G160" s="16"/>
    </row>
    <row r="161" spans="4:7" ht="12">
      <c r="D161" s="70"/>
      <c r="E161" s="72"/>
      <c r="F161" s="73"/>
      <c r="G161" s="16"/>
    </row>
    <row r="162" spans="4:7" ht="12">
      <c r="D162" s="70"/>
      <c r="E162" s="72"/>
      <c r="F162" s="73"/>
      <c r="G162" s="16"/>
    </row>
    <row r="163" spans="4:7" ht="12">
      <c r="D163" s="70"/>
      <c r="E163" s="72"/>
      <c r="F163" s="73"/>
      <c r="G163" s="16"/>
    </row>
    <row r="164" spans="4:7" ht="12">
      <c r="D164" s="70"/>
      <c r="E164" s="72"/>
      <c r="F164" s="73"/>
      <c r="G164" s="16"/>
    </row>
    <row r="165" spans="4:7" ht="12">
      <c r="D165" s="70"/>
      <c r="E165" s="72"/>
      <c r="F165" s="73"/>
      <c r="G165" s="16"/>
    </row>
    <row r="166" spans="4:7" ht="12">
      <c r="D166" s="70"/>
      <c r="E166" s="72"/>
      <c r="F166" s="73"/>
      <c r="G166" s="16"/>
    </row>
    <row r="167" spans="4:7" ht="12">
      <c r="D167" s="70"/>
      <c r="E167" s="72"/>
      <c r="F167" s="73"/>
      <c r="G167" s="16"/>
    </row>
    <row r="168" spans="4:7" ht="12">
      <c r="D168" s="70"/>
      <c r="E168" s="72"/>
      <c r="F168" s="73"/>
      <c r="G168" s="16"/>
    </row>
    <row r="169" spans="4:7" ht="12">
      <c r="D169" s="70"/>
      <c r="E169" s="72"/>
      <c r="F169" s="73"/>
      <c r="G169" s="16"/>
    </row>
    <row r="170" spans="4:7" ht="12">
      <c r="D170" s="70"/>
      <c r="E170" s="72"/>
      <c r="F170" s="73"/>
      <c r="G170" s="16"/>
    </row>
    <row r="171" spans="4:7" ht="12">
      <c r="D171" s="70"/>
      <c r="E171" s="72"/>
      <c r="F171" s="73"/>
      <c r="G171" s="16"/>
    </row>
    <row r="172" spans="4:7" ht="12">
      <c r="D172" s="70"/>
      <c r="E172" s="72"/>
      <c r="F172" s="73"/>
      <c r="G172" s="16"/>
    </row>
    <row r="173" spans="4:7" ht="12">
      <c r="D173" s="70"/>
      <c r="E173" s="72"/>
      <c r="F173" s="73"/>
      <c r="G173" s="16"/>
    </row>
    <row r="174" spans="4:7" ht="12">
      <c r="D174" s="70"/>
      <c r="E174" s="72"/>
      <c r="F174" s="73"/>
      <c r="G174" s="16"/>
    </row>
    <row r="175" spans="4:7" ht="12">
      <c r="D175" s="70"/>
      <c r="E175" s="72"/>
      <c r="F175" s="73"/>
      <c r="G175" s="16"/>
    </row>
    <row r="176" spans="4:7" ht="12">
      <c r="D176" s="70"/>
      <c r="E176" s="72"/>
      <c r="F176" s="73"/>
      <c r="G176" s="16"/>
    </row>
    <row r="177" spans="4:7" ht="12">
      <c r="D177" s="70"/>
      <c r="E177" s="72"/>
      <c r="F177" s="73"/>
      <c r="G177" s="16"/>
    </row>
    <row r="178" spans="4:7" ht="12">
      <c r="D178" s="70"/>
      <c r="E178" s="72"/>
      <c r="F178" s="73"/>
      <c r="G178" s="16"/>
    </row>
    <row r="179" spans="4:7" ht="12">
      <c r="D179" s="70"/>
      <c r="E179" s="72"/>
      <c r="F179" s="73"/>
      <c r="G179" s="16"/>
    </row>
    <row r="180" spans="4:7" ht="12">
      <c r="D180" s="70"/>
      <c r="E180" s="72"/>
      <c r="F180" s="73"/>
      <c r="G180" s="16"/>
    </row>
    <row r="181" spans="4:7" ht="12">
      <c r="D181" s="70"/>
      <c r="E181" s="72"/>
      <c r="F181" s="73"/>
      <c r="G181" s="16"/>
    </row>
    <row r="182" spans="4:7" ht="12">
      <c r="D182" s="70"/>
      <c r="E182" s="72"/>
      <c r="F182" s="73"/>
      <c r="G182" s="16"/>
    </row>
    <row r="183" spans="4:7" ht="12">
      <c r="D183" s="70"/>
      <c r="E183" s="72"/>
      <c r="F183" s="73"/>
      <c r="G183" s="16"/>
    </row>
    <row r="184" spans="4:7" ht="12">
      <c r="D184" s="70"/>
      <c r="E184" s="72"/>
      <c r="F184" s="73"/>
      <c r="G184" s="16"/>
    </row>
    <row r="185" spans="4:7" ht="12">
      <c r="D185" s="70"/>
      <c r="E185" s="72"/>
      <c r="F185" s="73"/>
      <c r="G185" s="16"/>
    </row>
    <row r="186" spans="4:7" ht="12">
      <c r="D186" s="70"/>
      <c r="E186" s="72"/>
      <c r="F186" s="73"/>
      <c r="G186" s="16"/>
    </row>
    <row r="187" spans="4:7" ht="12">
      <c r="D187" s="70"/>
      <c r="E187" s="72"/>
      <c r="F187" s="73"/>
      <c r="G187" s="16"/>
    </row>
    <row r="188" spans="4:7" ht="12">
      <c r="D188" s="70"/>
      <c r="E188" s="72"/>
      <c r="F188" s="73"/>
      <c r="G188" s="16"/>
    </row>
    <row r="189" spans="4:7" ht="12">
      <c r="D189" s="70"/>
      <c r="E189" s="72"/>
      <c r="F189" s="73"/>
      <c r="G189" s="16"/>
    </row>
    <row r="190" spans="4:7" ht="12">
      <c r="D190" s="70"/>
      <c r="E190" s="72"/>
      <c r="F190" s="73"/>
      <c r="G190" s="16"/>
    </row>
    <row r="191" spans="4:7" ht="12">
      <c r="D191" s="70"/>
      <c r="E191" s="72"/>
      <c r="F191" s="73"/>
      <c r="G191" s="16"/>
    </row>
    <row r="192" spans="4:7" ht="12">
      <c r="D192" s="70"/>
      <c r="E192" s="72"/>
      <c r="F192" s="73"/>
      <c r="G192" s="16"/>
    </row>
    <row r="193" spans="4:7" ht="12">
      <c r="D193" s="70"/>
      <c r="E193" s="72"/>
      <c r="F193" s="73"/>
      <c r="G193" s="16"/>
    </row>
    <row r="194" spans="4:7" ht="12">
      <c r="D194" s="70"/>
      <c r="E194" s="72"/>
      <c r="F194" s="73"/>
      <c r="G194" s="16"/>
    </row>
    <row r="195" spans="4:7" ht="12">
      <c r="D195" s="70"/>
      <c r="E195" s="72"/>
      <c r="F195" s="73"/>
      <c r="G195" s="16"/>
    </row>
    <row r="196" spans="4:7" ht="12">
      <c r="D196" s="70"/>
      <c r="E196" s="72"/>
      <c r="F196" s="73"/>
      <c r="G196" s="16"/>
    </row>
    <row r="197" spans="4:7" ht="12">
      <c r="D197" s="70"/>
      <c r="E197" s="72"/>
      <c r="F197" s="73"/>
      <c r="G197" s="16"/>
    </row>
    <row r="198" spans="4:7" ht="12">
      <c r="D198" s="70"/>
      <c r="E198" s="72"/>
      <c r="F198" s="73"/>
      <c r="G198" s="16"/>
    </row>
    <row r="199" spans="4:7" ht="12">
      <c r="D199" s="70"/>
      <c r="E199" s="72"/>
      <c r="F199" s="73"/>
      <c r="G199" s="16"/>
    </row>
    <row r="200" spans="4:7" ht="12">
      <c r="D200" s="70"/>
      <c r="E200" s="72"/>
      <c r="F200" s="73"/>
      <c r="G200" s="16"/>
    </row>
    <row r="201" spans="4:7" ht="12">
      <c r="D201" s="70"/>
      <c r="E201" s="72"/>
      <c r="F201" s="73"/>
      <c r="G201" s="16"/>
    </row>
    <row r="202" spans="4:7" ht="12">
      <c r="D202" s="70"/>
      <c r="E202" s="72"/>
      <c r="F202" s="73"/>
      <c r="G202" s="16"/>
    </row>
    <row r="203" spans="4:7" ht="12">
      <c r="D203" s="70"/>
      <c r="E203" s="72"/>
      <c r="F203" s="73"/>
      <c r="G203" s="16"/>
    </row>
    <row r="204" spans="4:7" ht="12">
      <c r="D204" s="70"/>
      <c r="E204" s="72"/>
      <c r="F204" s="73"/>
      <c r="G204" s="16"/>
    </row>
    <row r="205" spans="4:7" ht="12">
      <c r="D205" s="70"/>
      <c r="E205" s="72"/>
      <c r="F205" s="73"/>
      <c r="G205" s="16"/>
    </row>
    <row r="206" spans="4:7" ht="12">
      <c r="D206" s="70"/>
      <c r="E206" s="72"/>
      <c r="F206" s="73"/>
      <c r="G206" s="16"/>
    </row>
    <row r="207" spans="4:7" ht="12">
      <c r="D207" s="70"/>
      <c r="E207" s="72"/>
      <c r="F207" s="73"/>
      <c r="G207" s="16"/>
    </row>
    <row r="208" spans="4:7" ht="12">
      <c r="D208" s="70"/>
      <c r="E208" s="72"/>
      <c r="F208" s="73"/>
      <c r="G208" s="16"/>
    </row>
    <row r="209" spans="4:7" ht="12">
      <c r="D209" s="70"/>
      <c r="E209" s="72"/>
      <c r="F209" s="73"/>
      <c r="G209" s="16"/>
    </row>
    <row r="210" spans="4:7" ht="12">
      <c r="D210" s="70"/>
      <c r="E210" s="72"/>
      <c r="F210" s="73"/>
      <c r="G210" s="16"/>
    </row>
    <row r="211" spans="4:7" ht="12">
      <c r="D211" s="70"/>
      <c r="E211" s="72"/>
      <c r="F211" s="73"/>
      <c r="G211" s="16"/>
    </row>
    <row r="212" spans="4:7" ht="12">
      <c r="D212" s="70"/>
      <c r="E212" s="72"/>
      <c r="F212" s="73"/>
      <c r="G212" s="16"/>
    </row>
    <row r="213" spans="4:7" ht="12">
      <c r="D213" s="70"/>
      <c r="E213" s="72"/>
      <c r="F213" s="73"/>
      <c r="G213" s="16"/>
    </row>
    <row r="214" spans="4:7" ht="12">
      <c r="D214" s="70"/>
      <c r="E214" s="72"/>
      <c r="F214" s="73"/>
      <c r="G214" s="16"/>
    </row>
    <row r="215" spans="4:7" ht="12">
      <c r="D215" s="70"/>
      <c r="E215" s="72"/>
      <c r="F215" s="73"/>
      <c r="G215" s="16"/>
    </row>
    <row r="216" spans="4:7" ht="12">
      <c r="D216" s="70"/>
      <c r="E216" s="72"/>
      <c r="F216" s="73"/>
      <c r="G216" s="16"/>
    </row>
    <row r="217" spans="4:7" ht="12">
      <c r="D217" s="70"/>
      <c r="E217" s="72"/>
      <c r="F217" s="73"/>
      <c r="G217" s="16"/>
    </row>
    <row r="218" spans="4:7" ht="12">
      <c r="D218" s="70"/>
      <c r="E218" s="72"/>
      <c r="F218" s="73"/>
      <c r="G218" s="16"/>
    </row>
    <row r="219" spans="4:7" ht="12">
      <c r="D219" s="70"/>
      <c r="E219" s="72"/>
      <c r="F219" s="73"/>
      <c r="G219" s="16"/>
    </row>
    <row r="220" spans="4:7" ht="12">
      <c r="D220" s="70"/>
      <c r="E220" s="72"/>
      <c r="F220" s="73"/>
      <c r="G220" s="16"/>
    </row>
    <row r="221" spans="4:7" ht="12">
      <c r="D221" s="70"/>
      <c r="E221" s="72"/>
      <c r="F221" s="73"/>
      <c r="G221" s="16"/>
    </row>
    <row r="222" spans="4:7" ht="12">
      <c r="D222" s="70"/>
      <c r="E222" s="72"/>
      <c r="F222" s="73"/>
      <c r="G222" s="16"/>
    </row>
    <row r="223" spans="4:7" ht="12">
      <c r="D223" s="70"/>
      <c r="E223" s="72"/>
      <c r="F223" s="73"/>
      <c r="G223" s="16"/>
    </row>
    <row r="224" spans="4:7" ht="12">
      <c r="D224" s="70"/>
      <c r="E224" s="72"/>
      <c r="F224" s="73"/>
      <c r="G224" s="16"/>
    </row>
    <row r="225" spans="4:7" ht="12">
      <c r="D225" s="70"/>
      <c r="E225" s="72"/>
      <c r="F225" s="73"/>
      <c r="G225" s="16"/>
    </row>
    <row r="226" spans="4:7" ht="12">
      <c r="D226" s="70"/>
      <c r="E226" s="72"/>
      <c r="F226" s="73"/>
      <c r="G226" s="16"/>
    </row>
  </sheetData>
  <sheetProtection password="C6D1" sheet="1" objects="1" scenarios="1" formatCells="0" formatColumns="0" formatRows="0"/>
  <mergeCells count="3">
    <mergeCell ref="A1:F1"/>
    <mergeCell ref="A2:F2"/>
    <mergeCell ref="A67:E67"/>
  </mergeCells>
  <dataValidations count="2">
    <dataValidation allowBlank="1" showInputMessage="1" showErrorMessage="1" imeMode="on" sqref="B4"/>
    <dataValidation allowBlank="1" showInputMessage="1" showErrorMessage="1" imeMode="off" sqref="A20:A37 A62:A66 A44:A50 A39:A42 A7:A18 A4 A52:A55"/>
  </dataValidations>
  <printOptions horizontalCentered="1"/>
  <pageMargins left="0.984251968503937" right="0.984251968503937" top="0.984251968503937" bottom="0.984251968503937" header="0.5118110236220472" footer="0.5118110236220472"/>
  <pageSetup horizontalDpi="600" verticalDpi="600" orientation="portrait" paperSize="9" r:id="rId1"/>
  <ignoredErrors>
    <ignoredError sqref="A5:C6 A12:C13 A10:B10 A11:B11 A17:C17 A14:B14 A15:B15 A16:B16 A20:C21 A18:B18 A19:B19 A25:C25 A22:B22 A23:B23 A24:B24 A27:C29 A26:B26 A31:C31 A30:B30 A39:C39 A35:B35 A36:B36 A37:B37 A38:B38 A41:C41 A40:B40 A43:C44 A42:B42 A46:C46 A45:B45 A52:C53 A50:B50 A51:B51 A55:C55 A54:B54 A56:B56 A8:C9 A7:B7 A33:C34 A32:B32 A48:C49 A47:B47" numberStoredAsText="1"/>
  </ignoredErrors>
</worksheet>
</file>

<file path=xl/worksheets/sheet11.xml><?xml version="1.0" encoding="utf-8"?>
<worksheet xmlns="http://schemas.openxmlformats.org/spreadsheetml/2006/main" xmlns:r="http://schemas.openxmlformats.org/officeDocument/2006/relationships">
  <dimension ref="A1:G184"/>
  <sheetViews>
    <sheetView showGridLines="0" showZeros="0" view="pageBreakPreview" zoomScaleSheetLayoutView="100" zoomScalePageLayoutView="0" workbookViewId="0" topLeftCell="A1">
      <pane ySplit="4" topLeftCell="A5" activePane="bottomLeft" state="frozen"/>
      <selection pane="topLeft" activeCell="F45" sqref="F45"/>
      <selection pane="bottomLeft" activeCell="B16" sqref="B16"/>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1.875" style="66" customWidth="1"/>
    <col min="8" max="16384" width="9.00390625" style="26" customWidth="1"/>
  </cols>
  <sheetData>
    <row r="1" spans="1:6" ht="34.5" customHeight="1">
      <c r="A1" s="119" t="s">
        <v>55</v>
      </c>
      <c r="B1" s="119"/>
      <c r="C1" s="119"/>
      <c r="D1" s="119"/>
      <c r="E1" s="119"/>
      <c r="F1" s="119"/>
    </row>
    <row r="2" spans="1:6" s="20" customFormat="1" ht="22.5" customHeight="1">
      <c r="A2" s="120" t="s">
        <v>64</v>
      </c>
      <c r="B2" s="120"/>
      <c r="C2" s="120"/>
      <c r="D2" s="120"/>
      <c r="E2" s="120"/>
      <c r="F2" s="120"/>
    </row>
    <row r="3" spans="1:6" s="28" customFormat="1" ht="18" customHeight="1">
      <c r="A3" s="63">
        <f>'汇总表'!A3</f>
        <v>0</v>
      </c>
      <c r="B3" s="55"/>
      <c r="C3" s="84" t="s">
        <v>232</v>
      </c>
      <c r="D3" s="14"/>
      <c r="E3" s="27"/>
      <c r="F3" s="64" t="s">
        <v>57</v>
      </c>
    </row>
    <row r="4" spans="1:6" s="16" customFormat="1" ht="27" customHeight="1">
      <c r="A4" s="17" t="s">
        <v>58</v>
      </c>
      <c r="B4" s="65" t="s">
        <v>59</v>
      </c>
      <c r="C4" s="17" t="s">
        <v>47</v>
      </c>
      <c r="D4" s="17" t="s">
        <v>456</v>
      </c>
      <c r="E4" s="69" t="s">
        <v>49</v>
      </c>
      <c r="F4" s="17" t="s">
        <v>50</v>
      </c>
    </row>
    <row r="5" spans="1:6" s="20" customFormat="1" ht="27" customHeight="1">
      <c r="A5" s="4" t="s">
        <v>139</v>
      </c>
      <c r="B5" s="91" t="s">
        <v>434</v>
      </c>
      <c r="C5" s="4" t="s">
        <v>93</v>
      </c>
      <c r="D5" s="17"/>
      <c r="E5" s="85"/>
      <c r="F5" s="19">
        <f aca="true" t="shared" si="0" ref="F5:F24">IF(E5&gt;0,ROUND(D5*E5,0),"")</f>
      </c>
    </row>
    <row r="6" spans="1:6" s="20" customFormat="1" ht="27" customHeight="1">
      <c r="A6" s="4" t="s">
        <v>140</v>
      </c>
      <c r="B6" s="91" t="s">
        <v>596</v>
      </c>
      <c r="C6" s="4" t="s">
        <v>93</v>
      </c>
      <c r="D6" s="22"/>
      <c r="E6" s="85"/>
      <c r="F6" s="19">
        <f t="shared" si="0"/>
      </c>
    </row>
    <row r="7" spans="1:6" s="20" customFormat="1" ht="27" customHeight="1">
      <c r="A7" s="4" t="s">
        <v>95</v>
      </c>
      <c r="B7" s="91" t="s">
        <v>597</v>
      </c>
      <c r="C7" s="4" t="s">
        <v>868</v>
      </c>
      <c r="D7" s="83">
        <v>811303.8</v>
      </c>
      <c r="E7" s="85"/>
      <c r="F7" s="19">
        <f t="shared" si="0"/>
      </c>
    </row>
    <row r="8" spans="1:6" s="20" customFormat="1" ht="27" customHeight="1">
      <c r="A8" s="4" t="s">
        <v>141</v>
      </c>
      <c r="B8" s="91" t="s">
        <v>598</v>
      </c>
      <c r="C8" s="4" t="s">
        <v>869</v>
      </c>
      <c r="D8" s="83">
        <v>6516.2</v>
      </c>
      <c r="E8" s="85"/>
      <c r="F8" s="19">
        <f t="shared" si="0"/>
      </c>
    </row>
    <row r="9" spans="1:6" s="20" customFormat="1" ht="27" customHeight="1">
      <c r="A9" s="4" t="s">
        <v>142</v>
      </c>
      <c r="B9" s="91" t="s">
        <v>599</v>
      </c>
      <c r="C9" s="4" t="s">
        <v>93</v>
      </c>
      <c r="D9" s="22"/>
      <c r="E9" s="85"/>
      <c r="F9" s="19">
        <f t="shared" si="0"/>
      </c>
    </row>
    <row r="10" spans="1:6" s="20" customFormat="1" ht="27" customHeight="1">
      <c r="A10" s="4" t="s">
        <v>95</v>
      </c>
      <c r="B10" s="91" t="s">
        <v>600</v>
      </c>
      <c r="C10" s="4" t="s">
        <v>868</v>
      </c>
      <c r="D10" s="83">
        <v>343663</v>
      </c>
      <c r="E10" s="85"/>
      <c r="F10" s="19">
        <f t="shared" si="0"/>
      </c>
    </row>
    <row r="11" spans="1:6" s="20" customFormat="1" ht="27" customHeight="1">
      <c r="A11" s="4" t="s">
        <v>143</v>
      </c>
      <c r="B11" s="91" t="s">
        <v>437</v>
      </c>
      <c r="C11" s="4" t="s">
        <v>93</v>
      </c>
      <c r="D11" s="22"/>
      <c r="E11" s="85"/>
      <c r="F11" s="19">
        <f t="shared" si="0"/>
      </c>
    </row>
    <row r="12" spans="1:6" s="20" customFormat="1" ht="27" customHeight="1">
      <c r="A12" s="4" t="s">
        <v>144</v>
      </c>
      <c r="B12" s="91" t="s">
        <v>438</v>
      </c>
      <c r="C12" s="4" t="s">
        <v>868</v>
      </c>
      <c r="D12" s="83">
        <v>223156</v>
      </c>
      <c r="E12" s="85"/>
      <c r="F12" s="19">
        <f t="shared" si="0"/>
      </c>
    </row>
    <row r="13" spans="1:6" s="20" customFormat="1" ht="27" customHeight="1">
      <c r="A13" s="4" t="s">
        <v>145</v>
      </c>
      <c r="B13" s="91" t="s">
        <v>439</v>
      </c>
      <c r="C13" s="4" t="s">
        <v>868</v>
      </c>
      <c r="D13" s="83">
        <v>331197</v>
      </c>
      <c r="E13" s="85"/>
      <c r="F13" s="19">
        <f t="shared" si="0"/>
      </c>
    </row>
    <row r="14" spans="1:6" s="20" customFormat="1" ht="27" customHeight="1">
      <c r="A14" s="4" t="s">
        <v>146</v>
      </c>
      <c r="B14" s="91" t="s">
        <v>443</v>
      </c>
      <c r="C14" s="4" t="s">
        <v>93</v>
      </c>
      <c r="D14" s="22"/>
      <c r="E14" s="85"/>
      <c r="F14" s="19">
        <f t="shared" si="0"/>
      </c>
    </row>
    <row r="15" spans="1:6" s="20" customFormat="1" ht="27" customHeight="1">
      <c r="A15" s="4" t="s">
        <v>147</v>
      </c>
      <c r="B15" s="91" t="s">
        <v>601</v>
      </c>
      <c r="C15" s="4" t="s">
        <v>868</v>
      </c>
      <c r="D15" s="83">
        <v>223156</v>
      </c>
      <c r="E15" s="85"/>
      <c r="F15" s="19">
        <f t="shared" si="0"/>
      </c>
    </row>
    <row r="16" spans="1:6" s="20" customFormat="1" ht="27" customHeight="1">
      <c r="A16" s="4" t="s">
        <v>148</v>
      </c>
      <c r="B16" s="91" t="s">
        <v>602</v>
      </c>
      <c r="C16" s="4" t="s">
        <v>93</v>
      </c>
      <c r="D16" s="22"/>
      <c r="E16" s="85"/>
      <c r="F16" s="19">
        <f t="shared" si="0"/>
      </c>
    </row>
    <row r="17" spans="1:6" s="20" customFormat="1" ht="27" customHeight="1">
      <c r="A17" s="4" t="s">
        <v>149</v>
      </c>
      <c r="B17" s="91" t="s">
        <v>603</v>
      </c>
      <c r="C17" s="4" t="s">
        <v>93</v>
      </c>
      <c r="D17" s="22"/>
      <c r="E17" s="85"/>
      <c r="F17" s="19">
        <f t="shared" si="0"/>
      </c>
    </row>
    <row r="18" spans="1:6" s="20" customFormat="1" ht="27" customHeight="1">
      <c r="A18" s="4" t="s">
        <v>95</v>
      </c>
      <c r="B18" s="91" t="s">
        <v>604</v>
      </c>
      <c r="C18" s="4" t="s">
        <v>868</v>
      </c>
      <c r="D18" s="83">
        <v>337014</v>
      </c>
      <c r="E18" s="85"/>
      <c r="F18" s="19">
        <f t="shared" si="0"/>
      </c>
    </row>
    <row r="19" spans="1:6" s="20" customFormat="1" ht="27" customHeight="1">
      <c r="A19" s="4" t="s">
        <v>150</v>
      </c>
      <c r="B19" s="91" t="s">
        <v>605</v>
      </c>
      <c r="C19" s="4" t="s">
        <v>93</v>
      </c>
      <c r="D19" s="22"/>
      <c r="E19" s="85"/>
      <c r="F19" s="19">
        <f t="shared" si="0"/>
      </c>
    </row>
    <row r="20" spans="1:6" s="20" customFormat="1" ht="27" customHeight="1">
      <c r="A20" s="4" t="s">
        <v>95</v>
      </c>
      <c r="B20" s="91" t="s">
        <v>606</v>
      </c>
      <c r="C20" s="4" t="s">
        <v>868</v>
      </c>
      <c r="D20" s="83">
        <v>347487</v>
      </c>
      <c r="E20" s="85"/>
      <c r="F20" s="19">
        <f t="shared" si="0"/>
      </c>
    </row>
    <row r="21" spans="1:6" s="20" customFormat="1" ht="27" customHeight="1">
      <c r="A21" s="4" t="s">
        <v>151</v>
      </c>
      <c r="B21" s="91" t="s">
        <v>445</v>
      </c>
      <c r="C21" s="4" t="s">
        <v>93</v>
      </c>
      <c r="D21" s="22"/>
      <c r="E21" s="85"/>
      <c r="F21" s="19">
        <f t="shared" si="0"/>
      </c>
    </row>
    <row r="22" spans="1:6" s="20" customFormat="1" ht="27" customHeight="1">
      <c r="A22" s="4" t="s">
        <v>152</v>
      </c>
      <c r="B22" s="91" t="s">
        <v>607</v>
      </c>
      <c r="C22" s="4" t="s">
        <v>869</v>
      </c>
      <c r="D22" s="83">
        <v>9918</v>
      </c>
      <c r="E22" s="85"/>
      <c r="F22" s="19">
        <f t="shared" si="0"/>
      </c>
    </row>
    <row r="23" spans="1:6" s="20" customFormat="1" ht="27" customHeight="1">
      <c r="A23" s="22"/>
      <c r="B23" s="93"/>
      <c r="C23" s="22"/>
      <c r="D23" s="22"/>
      <c r="E23" s="85"/>
      <c r="F23" s="19">
        <f t="shared" si="0"/>
      </c>
    </row>
    <row r="24" spans="1:6" s="20" customFormat="1" ht="27" customHeight="1">
      <c r="A24" s="22"/>
      <c r="B24" s="93"/>
      <c r="C24" s="22"/>
      <c r="D24" s="22"/>
      <c r="E24" s="85"/>
      <c r="F24" s="19">
        <f t="shared" si="0"/>
      </c>
    </row>
    <row r="25" spans="1:7" ht="27" customHeight="1">
      <c r="A25" s="123" t="s">
        <v>65</v>
      </c>
      <c r="B25" s="124"/>
      <c r="C25" s="124"/>
      <c r="D25" s="124"/>
      <c r="E25" s="124"/>
      <c r="F25" s="13">
        <f>SUM(F5:F24)</f>
        <v>0</v>
      </c>
      <c r="G25" s="16"/>
    </row>
    <row r="26" spans="4:7" ht="12">
      <c r="D26" s="70"/>
      <c r="E26" s="72"/>
      <c r="F26" s="73"/>
      <c r="G26" s="16"/>
    </row>
    <row r="27" spans="4:7" ht="12">
      <c r="D27" s="70"/>
      <c r="E27" s="72"/>
      <c r="F27" s="73"/>
      <c r="G27" s="16"/>
    </row>
    <row r="28" spans="4:7" ht="12">
      <c r="D28" s="70"/>
      <c r="E28" s="72"/>
      <c r="F28" s="73"/>
      <c r="G28" s="16"/>
    </row>
    <row r="29" spans="1:7" ht="12">
      <c r="A29" s="74"/>
      <c r="B29" s="75"/>
      <c r="C29" s="74"/>
      <c r="D29" s="70"/>
      <c r="E29" s="72"/>
      <c r="F29" s="73"/>
      <c r="G29" s="16"/>
    </row>
    <row r="30" spans="4:7" ht="12">
      <c r="D30" s="70"/>
      <c r="E30" s="72"/>
      <c r="F30" s="73"/>
      <c r="G30" s="16"/>
    </row>
    <row r="31" spans="4:7" ht="12">
      <c r="D31" s="70"/>
      <c r="E31" s="72"/>
      <c r="F31" s="73"/>
      <c r="G31" s="16"/>
    </row>
    <row r="32" spans="4:7" ht="12">
      <c r="D32" s="70"/>
      <c r="E32" s="72"/>
      <c r="F32" s="73"/>
      <c r="G32" s="16"/>
    </row>
    <row r="33" spans="4:7" ht="12">
      <c r="D33" s="70"/>
      <c r="E33" s="72"/>
      <c r="F33" s="73"/>
      <c r="G33" s="16"/>
    </row>
    <row r="34" spans="4:7" ht="12">
      <c r="D34" s="70"/>
      <c r="E34" s="72"/>
      <c r="F34" s="73"/>
      <c r="G34" s="16"/>
    </row>
    <row r="35" spans="4:7" ht="12">
      <c r="D35" s="70"/>
      <c r="E35" s="72"/>
      <c r="F35" s="73"/>
      <c r="G35" s="16"/>
    </row>
    <row r="36" spans="4:7" ht="12">
      <c r="D36" s="70"/>
      <c r="E36" s="72"/>
      <c r="F36" s="73"/>
      <c r="G36" s="16"/>
    </row>
    <row r="37" spans="4:7" ht="12">
      <c r="D37" s="70"/>
      <c r="E37" s="72"/>
      <c r="F37" s="73"/>
      <c r="G37" s="16"/>
    </row>
    <row r="38" spans="4:7" ht="12">
      <c r="D38" s="70"/>
      <c r="E38" s="72"/>
      <c r="F38" s="73"/>
      <c r="G38" s="16"/>
    </row>
    <row r="39" spans="4:7" ht="12">
      <c r="D39" s="70"/>
      <c r="E39" s="72"/>
      <c r="F39" s="73"/>
      <c r="G39" s="16"/>
    </row>
    <row r="40" spans="4:7" ht="12">
      <c r="D40" s="70"/>
      <c r="E40" s="72"/>
      <c r="F40" s="73"/>
      <c r="G40" s="16"/>
    </row>
    <row r="41" spans="4:7" ht="12">
      <c r="D41" s="70"/>
      <c r="E41" s="72"/>
      <c r="F41" s="73"/>
      <c r="G41" s="16"/>
    </row>
    <row r="42" spans="4:7" ht="12">
      <c r="D42" s="70"/>
      <c r="E42" s="72"/>
      <c r="F42" s="73"/>
      <c r="G42" s="16"/>
    </row>
    <row r="43" spans="4:7" ht="12">
      <c r="D43" s="70"/>
      <c r="E43" s="72"/>
      <c r="F43" s="73"/>
      <c r="G43" s="16"/>
    </row>
    <row r="44" spans="4:7" ht="12">
      <c r="D44" s="70"/>
      <c r="E44" s="72"/>
      <c r="F44" s="73"/>
      <c r="G44" s="16"/>
    </row>
    <row r="45" spans="4:7" ht="12">
      <c r="D45" s="70"/>
      <c r="E45" s="72"/>
      <c r="F45" s="73"/>
      <c r="G45" s="16"/>
    </row>
    <row r="46" spans="4:7" ht="12">
      <c r="D46" s="70"/>
      <c r="E46" s="72"/>
      <c r="F46" s="73"/>
      <c r="G46" s="16"/>
    </row>
    <row r="47" spans="4:7" ht="12">
      <c r="D47" s="70"/>
      <c r="E47" s="72"/>
      <c r="F47" s="73"/>
      <c r="G47" s="16"/>
    </row>
    <row r="48" spans="4:7" ht="12">
      <c r="D48" s="70"/>
      <c r="E48" s="72"/>
      <c r="F48" s="73"/>
      <c r="G48" s="16"/>
    </row>
    <row r="49" spans="4:7" ht="12">
      <c r="D49" s="70"/>
      <c r="E49" s="72"/>
      <c r="F49" s="73"/>
      <c r="G49" s="16"/>
    </row>
    <row r="50" spans="4:7" ht="12">
      <c r="D50" s="70"/>
      <c r="E50" s="72"/>
      <c r="F50" s="73"/>
      <c r="G50" s="16"/>
    </row>
    <row r="51" spans="4:7" ht="12">
      <c r="D51" s="70"/>
      <c r="E51" s="72"/>
      <c r="F51" s="73"/>
      <c r="G51" s="16"/>
    </row>
    <row r="52" spans="4:7" ht="12">
      <c r="D52" s="70"/>
      <c r="E52" s="72"/>
      <c r="F52" s="73"/>
      <c r="G52" s="16"/>
    </row>
    <row r="53" spans="4:7" ht="12">
      <c r="D53" s="70"/>
      <c r="E53" s="72"/>
      <c r="F53" s="73"/>
      <c r="G53" s="16"/>
    </row>
    <row r="54" spans="4:7" ht="12">
      <c r="D54" s="70"/>
      <c r="E54" s="72"/>
      <c r="F54" s="73"/>
      <c r="G54" s="16"/>
    </row>
    <row r="55" spans="4:7" ht="12">
      <c r="D55" s="70"/>
      <c r="E55" s="72"/>
      <c r="F55" s="73"/>
      <c r="G55" s="16"/>
    </row>
    <row r="56" spans="4:7" ht="12">
      <c r="D56" s="70"/>
      <c r="E56" s="72"/>
      <c r="F56" s="73"/>
      <c r="G56" s="16"/>
    </row>
    <row r="57" spans="4:7" ht="12">
      <c r="D57" s="70"/>
      <c r="E57" s="72"/>
      <c r="F57" s="73"/>
      <c r="G57" s="16"/>
    </row>
    <row r="58" spans="4:7" ht="12">
      <c r="D58" s="70"/>
      <c r="E58" s="72"/>
      <c r="F58" s="73"/>
      <c r="G58" s="16"/>
    </row>
    <row r="59" spans="4:7" ht="12">
      <c r="D59" s="70"/>
      <c r="E59" s="72"/>
      <c r="F59" s="73"/>
      <c r="G59" s="16"/>
    </row>
    <row r="60" spans="4:7" ht="12">
      <c r="D60" s="70"/>
      <c r="E60" s="72"/>
      <c r="F60" s="73"/>
      <c r="G60" s="16"/>
    </row>
    <row r="61" spans="4:7" ht="12">
      <c r="D61" s="70"/>
      <c r="E61" s="72"/>
      <c r="F61" s="73"/>
      <c r="G61" s="16"/>
    </row>
    <row r="62" spans="4:7" ht="12">
      <c r="D62" s="70"/>
      <c r="E62" s="72"/>
      <c r="F62" s="73"/>
      <c r="G62" s="16"/>
    </row>
    <row r="63" spans="4:7" ht="12">
      <c r="D63" s="70"/>
      <c r="E63" s="72"/>
      <c r="F63" s="73"/>
      <c r="G63" s="16"/>
    </row>
    <row r="64" spans="4:7" ht="12">
      <c r="D64" s="70"/>
      <c r="E64" s="72"/>
      <c r="F64" s="73"/>
      <c r="G64" s="16"/>
    </row>
    <row r="65" spans="4:7" ht="12">
      <c r="D65" s="70"/>
      <c r="E65" s="72"/>
      <c r="F65" s="73"/>
      <c r="G65" s="16"/>
    </row>
    <row r="66" spans="4:7" ht="12">
      <c r="D66" s="70"/>
      <c r="E66" s="72"/>
      <c r="F66" s="73"/>
      <c r="G66" s="16"/>
    </row>
    <row r="67" spans="4:7" ht="12">
      <c r="D67" s="70"/>
      <c r="E67" s="72"/>
      <c r="F67" s="73"/>
      <c r="G67" s="16"/>
    </row>
    <row r="68" spans="4:7" ht="12">
      <c r="D68" s="70"/>
      <c r="E68" s="72"/>
      <c r="F68" s="73"/>
      <c r="G68" s="16"/>
    </row>
    <row r="69" spans="4:7" ht="12">
      <c r="D69" s="70"/>
      <c r="E69" s="72"/>
      <c r="F69" s="73"/>
      <c r="G69" s="16"/>
    </row>
    <row r="70" spans="4:7" ht="12">
      <c r="D70" s="70"/>
      <c r="E70" s="72"/>
      <c r="F70" s="73"/>
      <c r="G70" s="16"/>
    </row>
    <row r="71" spans="4:7" ht="12">
      <c r="D71" s="70"/>
      <c r="E71" s="72"/>
      <c r="F71" s="73"/>
      <c r="G71" s="16"/>
    </row>
    <row r="72" spans="4:7" ht="12">
      <c r="D72" s="70"/>
      <c r="E72" s="72"/>
      <c r="F72" s="73"/>
      <c r="G72" s="16"/>
    </row>
    <row r="73" spans="4:7" ht="12">
      <c r="D73" s="70"/>
      <c r="E73" s="72"/>
      <c r="F73" s="73"/>
      <c r="G73" s="16"/>
    </row>
    <row r="74" spans="4:7" ht="12">
      <c r="D74" s="70"/>
      <c r="E74" s="72"/>
      <c r="F74" s="73"/>
      <c r="G74" s="16"/>
    </row>
    <row r="75" spans="4:7" ht="12">
      <c r="D75" s="70"/>
      <c r="E75" s="72"/>
      <c r="F75" s="73"/>
      <c r="G75" s="16"/>
    </row>
    <row r="76" spans="4:7" ht="12">
      <c r="D76" s="70"/>
      <c r="E76" s="72"/>
      <c r="F76" s="73"/>
      <c r="G76" s="16"/>
    </row>
    <row r="77" spans="4:7" ht="12">
      <c r="D77" s="70"/>
      <c r="E77" s="72"/>
      <c r="F77" s="73"/>
      <c r="G77" s="16"/>
    </row>
    <row r="78" spans="4:7" ht="12">
      <c r="D78" s="70"/>
      <c r="E78" s="72"/>
      <c r="F78" s="73"/>
      <c r="G78" s="16"/>
    </row>
    <row r="79" spans="4:7" ht="12">
      <c r="D79" s="70"/>
      <c r="E79" s="72"/>
      <c r="F79" s="73"/>
      <c r="G79" s="16"/>
    </row>
    <row r="80" spans="4:7" ht="12">
      <c r="D80" s="70"/>
      <c r="E80" s="72"/>
      <c r="F80" s="73"/>
      <c r="G80" s="16"/>
    </row>
    <row r="81" spans="4:7" ht="12">
      <c r="D81" s="70"/>
      <c r="E81" s="72"/>
      <c r="F81" s="73"/>
      <c r="G81" s="16"/>
    </row>
    <row r="82" spans="4:7" ht="12">
      <c r="D82" s="70"/>
      <c r="E82" s="72"/>
      <c r="F82" s="73"/>
      <c r="G82" s="16"/>
    </row>
    <row r="83" spans="4:7" ht="12">
      <c r="D83" s="70"/>
      <c r="E83" s="72"/>
      <c r="F83" s="73"/>
      <c r="G83" s="16"/>
    </row>
    <row r="84" spans="4:7" ht="12">
      <c r="D84" s="70"/>
      <c r="E84" s="72"/>
      <c r="F84" s="73"/>
      <c r="G84" s="16"/>
    </row>
    <row r="85" spans="4:7" ht="12">
      <c r="D85" s="70"/>
      <c r="E85" s="72"/>
      <c r="F85" s="73"/>
      <c r="G85" s="16"/>
    </row>
    <row r="86" spans="4:7" ht="12">
      <c r="D86" s="70"/>
      <c r="E86" s="72"/>
      <c r="F86" s="73"/>
      <c r="G86" s="16"/>
    </row>
    <row r="87" spans="4:7" ht="12">
      <c r="D87" s="70"/>
      <c r="E87" s="72"/>
      <c r="F87" s="73"/>
      <c r="G87" s="16"/>
    </row>
    <row r="88" spans="4:7" ht="12">
      <c r="D88" s="70"/>
      <c r="E88" s="72"/>
      <c r="F88" s="73"/>
      <c r="G88" s="16"/>
    </row>
    <row r="89" spans="4:7" ht="12">
      <c r="D89" s="70"/>
      <c r="E89" s="72"/>
      <c r="F89" s="73"/>
      <c r="G89" s="16"/>
    </row>
    <row r="90" spans="4:7" ht="12">
      <c r="D90" s="70"/>
      <c r="E90" s="72"/>
      <c r="F90" s="73"/>
      <c r="G90" s="16"/>
    </row>
    <row r="91" spans="4:7" ht="12">
      <c r="D91" s="70"/>
      <c r="E91" s="72"/>
      <c r="F91" s="73"/>
      <c r="G91" s="16"/>
    </row>
    <row r="92" spans="4:7" ht="12">
      <c r="D92" s="70"/>
      <c r="E92" s="72"/>
      <c r="F92" s="73"/>
      <c r="G92" s="16"/>
    </row>
    <row r="93" spans="4:7" ht="12">
      <c r="D93" s="70"/>
      <c r="E93" s="72"/>
      <c r="F93" s="73"/>
      <c r="G93" s="16"/>
    </row>
    <row r="94" spans="4:7" ht="12">
      <c r="D94" s="70"/>
      <c r="E94" s="72"/>
      <c r="F94" s="73"/>
      <c r="G94" s="16"/>
    </row>
    <row r="95" spans="4:7" ht="12">
      <c r="D95" s="70"/>
      <c r="E95" s="72"/>
      <c r="F95" s="73"/>
      <c r="G95" s="16"/>
    </row>
    <row r="96" spans="4:7" ht="12">
      <c r="D96" s="70"/>
      <c r="E96" s="72"/>
      <c r="F96" s="73"/>
      <c r="G96" s="16"/>
    </row>
    <row r="97" spans="4:7" ht="12">
      <c r="D97" s="70"/>
      <c r="E97" s="72"/>
      <c r="F97" s="73"/>
      <c r="G97" s="16"/>
    </row>
    <row r="98" spans="4:7" ht="12">
      <c r="D98" s="70"/>
      <c r="E98" s="72"/>
      <c r="F98" s="73"/>
      <c r="G98" s="16"/>
    </row>
    <row r="99" spans="4:7" ht="12">
      <c r="D99" s="70"/>
      <c r="E99" s="72"/>
      <c r="F99" s="73"/>
      <c r="G99" s="16"/>
    </row>
    <row r="100" spans="4:7" ht="12">
      <c r="D100" s="70"/>
      <c r="E100" s="72"/>
      <c r="F100" s="73"/>
      <c r="G100" s="16"/>
    </row>
    <row r="101" spans="4:7" ht="12">
      <c r="D101" s="70"/>
      <c r="E101" s="72"/>
      <c r="F101" s="73"/>
      <c r="G101" s="16"/>
    </row>
    <row r="102" spans="4:7" ht="12">
      <c r="D102" s="70"/>
      <c r="E102" s="72"/>
      <c r="F102" s="73"/>
      <c r="G102" s="16"/>
    </row>
    <row r="103" spans="4:7" ht="12">
      <c r="D103" s="70"/>
      <c r="E103" s="72"/>
      <c r="F103" s="73"/>
      <c r="G103" s="16"/>
    </row>
    <row r="104" spans="4:7" ht="12">
      <c r="D104" s="70"/>
      <c r="E104" s="72"/>
      <c r="F104" s="73"/>
      <c r="G104" s="16"/>
    </row>
    <row r="105" spans="4:7" ht="12">
      <c r="D105" s="70"/>
      <c r="E105" s="72"/>
      <c r="F105" s="73"/>
      <c r="G105" s="16"/>
    </row>
    <row r="106" spans="4:7" ht="12">
      <c r="D106" s="70"/>
      <c r="E106" s="72"/>
      <c r="F106" s="73"/>
      <c r="G106" s="16"/>
    </row>
    <row r="107" spans="4:7" ht="12">
      <c r="D107" s="70"/>
      <c r="E107" s="72"/>
      <c r="F107" s="73"/>
      <c r="G107" s="16"/>
    </row>
    <row r="108" spans="4:7" ht="12">
      <c r="D108" s="70"/>
      <c r="E108" s="72"/>
      <c r="F108" s="73"/>
      <c r="G108" s="16"/>
    </row>
    <row r="109" spans="4:7" ht="12">
      <c r="D109" s="70"/>
      <c r="E109" s="72"/>
      <c r="F109" s="73"/>
      <c r="G109" s="16"/>
    </row>
    <row r="110" spans="4:7" ht="12">
      <c r="D110" s="70"/>
      <c r="E110" s="72"/>
      <c r="F110" s="73"/>
      <c r="G110" s="16"/>
    </row>
    <row r="111" spans="4:7" ht="12">
      <c r="D111" s="70"/>
      <c r="E111" s="72"/>
      <c r="F111" s="73"/>
      <c r="G111" s="16"/>
    </row>
    <row r="112" spans="4:7" ht="12">
      <c r="D112" s="70"/>
      <c r="E112" s="72"/>
      <c r="F112" s="73"/>
      <c r="G112" s="16"/>
    </row>
    <row r="113" spans="4:7" ht="12">
      <c r="D113" s="70"/>
      <c r="E113" s="72"/>
      <c r="F113" s="73"/>
      <c r="G113" s="16"/>
    </row>
    <row r="114" spans="4:7" ht="12">
      <c r="D114" s="70"/>
      <c r="E114" s="72"/>
      <c r="F114" s="73"/>
      <c r="G114" s="16"/>
    </row>
    <row r="115" spans="4:7" ht="12">
      <c r="D115" s="70"/>
      <c r="E115" s="72"/>
      <c r="F115" s="73"/>
      <c r="G115" s="16"/>
    </row>
    <row r="116" spans="4:7" ht="12">
      <c r="D116" s="70"/>
      <c r="E116" s="72"/>
      <c r="F116" s="73"/>
      <c r="G116" s="16"/>
    </row>
    <row r="117" spans="4:7" ht="12">
      <c r="D117" s="70"/>
      <c r="E117" s="72"/>
      <c r="F117" s="73"/>
      <c r="G117" s="16"/>
    </row>
    <row r="118" spans="4:7" ht="12">
      <c r="D118" s="70"/>
      <c r="E118" s="72"/>
      <c r="F118" s="73"/>
      <c r="G118" s="16"/>
    </row>
    <row r="119" spans="4:7" ht="12">
      <c r="D119" s="70"/>
      <c r="E119" s="72"/>
      <c r="F119" s="73"/>
      <c r="G119" s="16"/>
    </row>
    <row r="120" spans="4:7" ht="12">
      <c r="D120" s="70"/>
      <c r="E120" s="72"/>
      <c r="F120" s="73"/>
      <c r="G120" s="16"/>
    </row>
    <row r="121" spans="4:7" ht="12">
      <c r="D121" s="70"/>
      <c r="E121" s="72"/>
      <c r="F121" s="73"/>
      <c r="G121" s="16"/>
    </row>
    <row r="122" spans="4:7" ht="12">
      <c r="D122" s="70"/>
      <c r="E122" s="72"/>
      <c r="F122" s="73"/>
      <c r="G122" s="16"/>
    </row>
    <row r="123" spans="4:7" ht="12">
      <c r="D123" s="70"/>
      <c r="E123" s="72"/>
      <c r="F123" s="73"/>
      <c r="G123" s="16"/>
    </row>
    <row r="124" spans="4:7" ht="12">
      <c r="D124" s="70"/>
      <c r="E124" s="72"/>
      <c r="F124" s="73"/>
      <c r="G124" s="16"/>
    </row>
    <row r="125" spans="4:7" ht="12">
      <c r="D125" s="70"/>
      <c r="E125" s="72"/>
      <c r="F125" s="73"/>
      <c r="G125" s="16"/>
    </row>
    <row r="126" spans="4:7" ht="12">
      <c r="D126" s="70"/>
      <c r="E126" s="72"/>
      <c r="F126" s="73"/>
      <c r="G126" s="16"/>
    </row>
    <row r="127" spans="4:7" ht="12">
      <c r="D127" s="70"/>
      <c r="E127" s="72"/>
      <c r="F127" s="73"/>
      <c r="G127" s="16"/>
    </row>
    <row r="128" spans="4:7" ht="12">
      <c r="D128" s="70"/>
      <c r="E128" s="72"/>
      <c r="F128" s="73"/>
      <c r="G128" s="16"/>
    </row>
    <row r="129" spans="4:7" ht="12">
      <c r="D129" s="70"/>
      <c r="E129" s="72"/>
      <c r="F129" s="73"/>
      <c r="G129" s="16"/>
    </row>
    <row r="130" spans="4:7" ht="12">
      <c r="D130" s="70"/>
      <c r="E130" s="72"/>
      <c r="F130" s="73"/>
      <c r="G130" s="16"/>
    </row>
    <row r="131" spans="4:7" ht="12">
      <c r="D131" s="70"/>
      <c r="E131" s="72"/>
      <c r="F131" s="73"/>
      <c r="G131" s="16"/>
    </row>
    <row r="132" spans="4:7" ht="12">
      <c r="D132" s="70"/>
      <c r="E132" s="72"/>
      <c r="F132" s="73"/>
      <c r="G132" s="16"/>
    </row>
    <row r="133" spans="4:7" ht="12">
      <c r="D133" s="70"/>
      <c r="E133" s="72"/>
      <c r="F133" s="73"/>
      <c r="G133" s="16"/>
    </row>
    <row r="134" spans="4:7" ht="12">
      <c r="D134" s="70"/>
      <c r="E134" s="72"/>
      <c r="F134" s="73"/>
      <c r="G134" s="16"/>
    </row>
    <row r="135" spans="4:7" ht="12">
      <c r="D135" s="70"/>
      <c r="E135" s="72"/>
      <c r="F135" s="73"/>
      <c r="G135" s="16"/>
    </row>
    <row r="136" spans="4:7" ht="12">
      <c r="D136" s="70"/>
      <c r="E136" s="72"/>
      <c r="F136" s="73"/>
      <c r="G136" s="16"/>
    </row>
    <row r="137" spans="4:7" ht="12">
      <c r="D137" s="70"/>
      <c r="E137" s="72"/>
      <c r="F137" s="73"/>
      <c r="G137" s="16"/>
    </row>
    <row r="138" spans="4:7" ht="12">
      <c r="D138" s="70"/>
      <c r="E138" s="72"/>
      <c r="F138" s="73"/>
      <c r="G138" s="16"/>
    </row>
    <row r="139" spans="4:7" ht="12">
      <c r="D139" s="70"/>
      <c r="E139" s="72"/>
      <c r="F139" s="73"/>
      <c r="G139" s="16"/>
    </row>
    <row r="140" spans="4:7" ht="12">
      <c r="D140" s="70"/>
      <c r="E140" s="72"/>
      <c r="F140" s="73"/>
      <c r="G140" s="16"/>
    </row>
    <row r="141" spans="4:7" ht="12">
      <c r="D141" s="70"/>
      <c r="E141" s="72"/>
      <c r="F141" s="73"/>
      <c r="G141" s="16"/>
    </row>
    <row r="142" spans="4:7" ht="12">
      <c r="D142" s="70"/>
      <c r="E142" s="72"/>
      <c r="F142" s="73"/>
      <c r="G142" s="16"/>
    </row>
    <row r="143" spans="4:7" ht="12">
      <c r="D143" s="70"/>
      <c r="E143" s="72"/>
      <c r="F143" s="73"/>
      <c r="G143" s="16"/>
    </row>
    <row r="144" spans="4:7" ht="12">
      <c r="D144" s="70"/>
      <c r="E144" s="72"/>
      <c r="F144" s="73"/>
      <c r="G144" s="16"/>
    </row>
    <row r="145" spans="4:7" ht="12">
      <c r="D145" s="70"/>
      <c r="E145" s="72"/>
      <c r="F145" s="73"/>
      <c r="G145" s="16"/>
    </row>
    <row r="146" spans="4:7" ht="12">
      <c r="D146" s="70"/>
      <c r="E146" s="72"/>
      <c r="F146" s="73"/>
      <c r="G146" s="16"/>
    </row>
    <row r="147" spans="4:7" ht="12">
      <c r="D147" s="70"/>
      <c r="E147" s="72"/>
      <c r="F147" s="73"/>
      <c r="G147" s="16"/>
    </row>
    <row r="148" spans="4:7" ht="12">
      <c r="D148" s="70"/>
      <c r="E148" s="72"/>
      <c r="F148" s="73"/>
      <c r="G148" s="16"/>
    </row>
    <row r="149" spans="4:7" ht="12">
      <c r="D149" s="70"/>
      <c r="E149" s="72"/>
      <c r="F149" s="73"/>
      <c r="G149" s="16"/>
    </row>
    <row r="150" spans="4:7" ht="12">
      <c r="D150" s="70"/>
      <c r="E150" s="72"/>
      <c r="F150" s="73"/>
      <c r="G150" s="16"/>
    </row>
    <row r="151" spans="4:7" ht="12">
      <c r="D151" s="70"/>
      <c r="E151" s="72"/>
      <c r="F151" s="73"/>
      <c r="G151" s="16"/>
    </row>
    <row r="152" spans="4:7" ht="12">
      <c r="D152" s="70"/>
      <c r="E152" s="72"/>
      <c r="F152" s="73"/>
      <c r="G152" s="16"/>
    </row>
    <row r="153" spans="4:7" ht="12">
      <c r="D153" s="70"/>
      <c r="E153" s="72"/>
      <c r="F153" s="73"/>
      <c r="G153" s="16"/>
    </row>
    <row r="154" spans="4:7" ht="12">
      <c r="D154" s="70"/>
      <c r="E154" s="72"/>
      <c r="F154" s="73"/>
      <c r="G154" s="16"/>
    </row>
    <row r="155" spans="4:7" ht="12">
      <c r="D155" s="70"/>
      <c r="E155" s="72"/>
      <c r="F155" s="73"/>
      <c r="G155" s="16"/>
    </row>
    <row r="156" spans="4:7" ht="12">
      <c r="D156" s="70"/>
      <c r="E156" s="72"/>
      <c r="F156" s="73"/>
      <c r="G156" s="16"/>
    </row>
    <row r="157" spans="4:7" ht="12">
      <c r="D157" s="70"/>
      <c r="E157" s="72"/>
      <c r="F157" s="73"/>
      <c r="G157" s="16"/>
    </row>
    <row r="158" spans="4:7" ht="12">
      <c r="D158" s="70"/>
      <c r="E158" s="72"/>
      <c r="F158" s="73"/>
      <c r="G158" s="16"/>
    </row>
    <row r="159" spans="4:7" ht="12">
      <c r="D159" s="70"/>
      <c r="E159" s="72"/>
      <c r="F159" s="73"/>
      <c r="G159" s="16"/>
    </row>
    <row r="160" spans="4:7" ht="12">
      <c r="D160" s="70"/>
      <c r="E160" s="72"/>
      <c r="F160" s="73"/>
      <c r="G160" s="16"/>
    </row>
    <row r="161" spans="4:7" ht="12">
      <c r="D161" s="70"/>
      <c r="E161" s="72"/>
      <c r="F161" s="73"/>
      <c r="G161" s="16"/>
    </row>
    <row r="162" spans="4:7" ht="12">
      <c r="D162" s="70"/>
      <c r="E162" s="72"/>
      <c r="F162" s="73"/>
      <c r="G162" s="16"/>
    </row>
    <row r="163" spans="4:7" ht="12">
      <c r="D163" s="70"/>
      <c r="E163" s="72"/>
      <c r="F163" s="73"/>
      <c r="G163" s="16"/>
    </row>
    <row r="164" spans="4:7" ht="12">
      <c r="D164" s="70"/>
      <c r="E164" s="72"/>
      <c r="F164" s="73"/>
      <c r="G164" s="16"/>
    </row>
    <row r="165" spans="4:7" ht="12">
      <c r="D165" s="70"/>
      <c r="E165" s="72"/>
      <c r="F165" s="73"/>
      <c r="G165" s="16"/>
    </row>
    <row r="166" spans="4:7" ht="12">
      <c r="D166" s="70"/>
      <c r="E166" s="72"/>
      <c r="F166" s="73"/>
      <c r="G166" s="16"/>
    </row>
    <row r="167" spans="4:7" ht="12">
      <c r="D167" s="70"/>
      <c r="E167" s="72"/>
      <c r="F167" s="73"/>
      <c r="G167" s="16"/>
    </row>
    <row r="168" spans="4:7" ht="12">
      <c r="D168" s="70"/>
      <c r="E168" s="72"/>
      <c r="F168" s="73"/>
      <c r="G168" s="16"/>
    </row>
    <row r="169" spans="4:7" ht="12">
      <c r="D169" s="70"/>
      <c r="E169" s="72"/>
      <c r="F169" s="73"/>
      <c r="G169" s="16"/>
    </row>
    <row r="170" spans="4:7" ht="12">
      <c r="D170" s="70"/>
      <c r="E170" s="72"/>
      <c r="F170" s="73"/>
      <c r="G170" s="16"/>
    </row>
    <row r="171" spans="4:7" ht="12">
      <c r="D171" s="70"/>
      <c r="E171" s="72"/>
      <c r="F171" s="73"/>
      <c r="G171" s="16"/>
    </row>
    <row r="172" spans="4:7" ht="12">
      <c r="D172" s="70"/>
      <c r="E172" s="72"/>
      <c r="F172" s="73"/>
      <c r="G172" s="16"/>
    </row>
    <row r="173" spans="4:7" ht="12">
      <c r="D173" s="70"/>
      <c r="E173" s="72"/>
      <c r="F173" s="73"/>
      <c r="G173" s="16"/>
    </row>
    <row r="174" spans="4:7" ht="12">
      <c r="D174" s="70"/>
      <c r="E174" s="72"/>
      <c r="F174" s="73"/>
      <c r="G174" s="16"/>
    </row>
    <row r="175" spans="4:7" ht="12">
      <c r="D175" s="70"/>
      <c r="E175" s="72"/>
      <c r="F175" s="73"/>
      <c r="G175" s="16"/>
    </row>
    <row r="176" spans="4:7" ht="12">
      <c r="D176" s="70"/>
      <c r="E176" s="72"/>
      <c r="F176" s="73"/>
      <c r="G176" s="16"/>
    </row>
    <row r="177" spans="4:7" ht="12">
      <c r="D177" s="70"/>
      <c r="E177" s="72"/>
      <c r="F177" s="73"/>
      <c r="G177" s="16"/>
    </row>
    <row r="178" spans="4:7" ht="12">
      <c r="D178" s="70"/>
      <c r="E178" s="72"/>
      <c r="F178" s="73"/>
      <c r="G178" s="16"/>
    </row>
    <row r="179" spans="4:7" ht="12">
      <c r="D179" s="70"/>
      <c r="E179" s="72"/>
      <c r="F179" s="73"/>
      <c r="G179" s="16"/>
    </row>
    <row r="180" spans="4:7" ht="12">
      <c r="D180" s="70"/>
      <c r="E180" s="72"/>
      <c r="F180" s="73"/>
      <c r="G180" s="16"/>
    </row>
    <row r="181" spans="4:7" ht="12">
      <c r="D181" s="70"/>
      <c r="E181" s="72"/>
      <c r="F181" s="73"/>
      <c r="G181" s="16"/>
    </row>
    <row r="182" spans="4:7" ht="12">
      <c r="D182" s="70"/>
      <c r="E182" s="72"/>
      <c r="F182" s="73"/>
      <c r="G182" s="16"/>
    </row>
    <row r="183" spans="4:7" ht="12">
      <c r="D183" s="70"/>
      <c r="E183" s="72"/>
      <c r="F183" s="73"/>
      <c r="G183" s="16"/>
    </row>
    <row r="184" spans="4:7" ht="12">
      <c r="D184" s="70"/>
      <c r="E184" s="72"/>
      <c r="F184" s="73"/>
      <c r="G184" s="16"/>
    </row>
  </sheetData>
  <sheetProtection password="C6D1" sheet="1" objects="1" scenarios="1" formatCells="0" formatColumns="0" formatRows="0"/>
  <mergeCells count="3">
    <mergeCell ref="A1:F1"/>
    <mergeCell ref="A2:F2"/>
    <mergeCell ref="A25:E25"/>
  </mergeCells>
  <dataValidations count="2">
    <dataValidation allowBlank="1" showInputMessage="1" showErrorMessage="1" imeMode="on" sqref="B4"/>
    <dataValidation allowBlank="1" showInputMessage="1" showErrorMessage="1" imeMode="off" sqref="A4 A20:A24 A7:A18"/>
  </dataValidations>
  <printOptions horizontalCentered="1"/>
  <pageMargins left="0.984251968503937" right="0.984251968503937" top="0.984251968503937" bottom="0.984251968503937" header="0.5118110236220472" footer="0.5118110236220472"/>
  <pageSetup horizontalDpi="600" verticalDpi="600" orientation="portrait" paperSize="9" r:id="rId1"/>
  <ignoredErrors>
    <ignoredError sqref="A5:C6 A9:C9 A8:B8 A22:B22 A7:B7 A11:C11 A10:B10 A14:C14 A12:B12 A13:B13 A16:C17 A15:B15 A19:C19 A18:B18 A21:C21 A20:B20" numberStoredAsText="1"/>
  </ignoredErrors>
</worksheet>
</file>

<file path=xl/worksheets/sheet12.xml><?xml version="1.0" encoding="utf-8"?>
<worksheet xmlns="http://schemas.openxmlformats.org/spreadsheetml/2006/main" xmlns:r="http://schemas.openxmlformats.org/officeDocument/2006/relationships">
  <dimension ref="A1:G187"/>
  <sheetViews>
    <sheetView showGridLines="0" showZeros="0" view="pageBreakPreview" zoomScaleSheetLayoutView="100" zoomScalePageLayoutView="0" workbookViewId="0" topLeftCell="A1">
      <pane ySplit="4" topLeftCell="A5" activePane="bottomLeft" state="frozen"/>
      <selection pane="topLeft" activeCell="F45" sqref="F45"/>
      <selection pane="bottomLeft" activeCell="B17" sqref="B17"/>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1.875" style="66" customWidth="1"/>
    <col min="8" max="16384" width="9.00390625" style="26" customWidth="1"/>
  </cols>
  <sheetData>
    <row r="1" spans="1:6" ht="34.5" customHeight="1">
      <c r="A1" s="119" t="s">
        <v>42</v>
      </c>
      <c r="B1" s="119"/>
      <c r="C1" s="119"/>
      <c r="D1" s="119"/>
      <c r="E1" s="119"/>
      <c r="F1" s="119"/>
    </row>
    <row r="2" spans="1:6" s="20" customFormat="1" ht="22.5" customHeight="1">
      <c r="A2" s="120" t="s">
        <v>64</v>
      </c>
      <c r="B2" s="120"/>
      <c r="C2" s="120"/>
      <c r="D2" s="120"/>
      <c r="E2" s="120"/>
      <c r="F2" s="120"/>
    </row>
    <row r="3" spans="1:6" s="28" customFormat="1" ht="18" customHeight="1">
      <c r="A3" s="63">
        <f>'汇总表'!A3</f>
        <v>0</v>
      </c>
      <c r="B3" s="55"/>
      <c r="C3" s="84" t="s">
        <v>302</v>
      </c>
      <c r="D3" s="14"/>
      <c r="E3" s="27"/>
      <c r="F3" s="64" t="s">
        <v>44</v>
      </c>
    </row>
    <row r="4" spans="1:6" s="16" customFormat="1" ht="24" customHeight="1">
      <c r="A4" s="17" t="s">
        <v>58</v>
      </c>
      <c r="B4" s="65" t="s">
        <v>59</v>
      </c>
      <c r="C4" s="17" t="s">
        <v>47</v>
      </c>
      <c r="D4" s="17" t="s">
        <v>456</v>
      </c>
      <c r="E4" s="69" t="s">
        <v>49</v>
      </c>
      <c r="F4" s="17" t="s">
        <v>50</v>
      </c>
    </row>
    <row r="5" spans="1:6" s="20" customFormat="1" ht="24" customHeight="1">
      <c r="A5" s="4" t="s">
        <v>272</v>
      </c>
      <c r="B5" s="91" t="s">
        <v>432</v>
      </c>
      <c r="C5" s="4" t="s">
        <v>93</v>
      </c>
      <c r="D5" s="88"/>
      <c r="E5" s="85"/>
      <c r="F5" s="19">
        <f aca="true" t="shared" si="0" ref="F5:F27">IF(E5&gt;0,ROUND(D5*E5,0),"")</f>
      </c>
    </row>
    <row r="6" spans="1:6" s="20" customFormat="1" ht="24" customHeight="1">
      <c r="A6" s="4" t="s">
        <v>273</v>
      </c>
      <c r="B6" s="91" t="s">
        <v>433</v>
      </c>
      <c r="C6" s="4" t="s">
        <v>93</v>
      </c>
      <c r="D6" s="88"/>
      <c r="E6" s="85"/>
      <c r="F6" s="19">
        <f t="shared" si="0"/>
      </c>
    </row>
    <row r="7" spans="1:6" s="20" customFormat="1" ht="24" customHeight="1">
      <c r="A7" s="4" t="s">
        <v>95</v>
      </c>
      <c r="B7" s="91" t="s">
        <v>597</v>
      </c>
      <c r="C7" s="4" t="s">
        <v>868</v>
      </c>
      <c r="D7" s="89">
        <v>98995</v>
      </c>
      <c r="E7" s="85"/>
      <c r="F7" s="19">
        <f t="shared" si="0"/>
      </c>
    </row>
    <row r="8" spans="1:6" s="20" customFormat="1" ht="24" customHeight="1">
      <c r="A8" s="4" t="s">
        <v>274</v>
      </c>
      <c r="B8" s="91" t="s">
        <v>608</v>
      </c>
      <c r="C8" s="4" t="s">
        <v>93</v>
      </c>
      <c r="D8" s="90"/>
      <c r="E8" s="85"/>
      <c r="F8" s="19">
        <f t="shared" si="0"/>
      </c>
    </row>
    <row r="9" spans="1:6" s="20" customFormat="1" ht="24" customHeight="1">
      <c r="A9" s="4" t="s">
        <v>275</v>
      </c>
      <c r="B9" s="91" t="s">
        <v>609</v>
      </c>
      <c r="C9" s="4" t="s">
        <v>93</v>
      </c>
      <c r="D9" s="90"/>
      <c r="E9" s="85"/>
      <c r="F9" s="19">
        <f t="shared" si="0"/>
      </c>
    </row>
    <row r="10" spans="1:6" s="20" customFormat="1" ht="24" customHeight="1">
      <c r="A10" s="4" t="s">
        <v>95</v>
      </c>
      <c r="B10" s="91" t="s">
        <v>597</v>
      </c>
      <c r="C10" s="4" t="s">
        <v>868</v>
      </c>
      <c r="D10" s="89">
        <v>94045</v>
      </c>
      <c r="E10" s="85"/>
      <c r="F10" s="19">
        <f t="shared" si="0"/>
      </c>
    </row>
    <row r="11" spans="1:6" s="20" customFormat="1" ht="24" customHeight="1">
      <c r="A11" s="4" t="s">
        <v>276</v>
      </c>
      <c r="B11" s="91" t="s">
        <v>599</v>
      </c>
      <c r="C11" s="4" t="s">
        <v>93</v>
      </c>
      <c r="D11" s="90"/>
      <c r="E11" s="85"/>
      <c r="F11" s="19">
        <f t="shared" si="0"/>
      </c>
    </row>
    <row r="12" spans="1:6" s="20" customFormat="1" ht="24" customHeight="1">
      <c r="A12" s="4" t="s">
        <v>95</v>
      </c>
      <c r="B12" s="91" t="s">
        <v>600</v>
      </c>
      <c r="C12" s="4" t="s">
        <v>868</v>
      </c>
      <c r="D12" s="89">
        <v>81173</v>
      </c>
      <c r="E12" s="85"/>
      <c r="F12" s="19">
        <f t="shared" si="0"/>
      </c>
    </row>
    <row r="13" spans="1:6" s="20" customFormat="1" ht="24" customHeight="1">
      <c r="A13" s="4" t="s">
        <v>143</v>
      </c>
      <c r="B13" s="91" t="s">
        <v>437</v>
      </c>
      <c r="C13" s="4" t="s">
        <v>93</v>
      </c>
      <c r="D13" s="90"/>
      <c r="E13" s="85"/>
      <c r="F13" s="19">
        <f t="shared" si="0"/>
      </c>
    </row>
    <row r="14" spans="1:6" s="20" customFormat="1" ht="24" customHeight="1">
      <c r="A14" s="4" t="s">
        <v>144</v>
      </c>
      <c r="B14" s="91" t="s">
        <v>438</v>
      </c>
      <c r="C14" s="4" t="s">
        <v>868</v>
      </c>
      <c r="D14" s="89">
        <v>81173</v>
      </c>
      <c r="E14" s="85"/>
      <c r="F14" s="19">
        <f t="shared" si="0"/>
      </c>
    </row>
    <row r="15" spans="1:6" s="20" customFormat="1" ht="24" customHeight="1">
      <c r="A15" s="4" t="s">
        <v>145</v>
      </c>
      <c r="B15" s="91" t="s">
        <v>439</v>
      </c>
      <c r="C15" s="4" t="s">
        <v>868</v>
      </c>
      <c r="D15" s="89">
        <v>75587</v>
      </c>
      <c r="E15" s="85"/>
      <c r="F15" s="19">
        <f t="shared" si="0"/>
      </c>
    </row>
    <row r="16" spans="1:6" s="20" customFormat="1" ht="24" customHeight="1">
      <c r="A16" s="4" t="s">
        <v>146</v>
      </c>
      <c r="B16" s="91" t="s">
        <v>443</v>
      </c>
      <c r="C16" s="4" t="s">
        <v>93</v>
      </c>
      <c r="D16" s="90"/>
      <c r="E16" s="85"/>
      <c r="F16" s="19">
        <f t="shared" si="0"/>
      </c>
    </row>
    <row r="17" spans="1:6" s="20" customFormat="1" ht="24" customHeight="1">
      <c r="A17" s="4" t="s">
        <v>147</v>
      </c>
      <c r="B17" s="91" t="s">
        <v>444</v>
      </c>
      <c r="C17" s="4" t="s">
        <v>868</v>
      </c>
      <c r="D17" s="89">
        <v>81173</v>
      </c>
      <c r="E17" s="85"/>
      <c r="F17" s="19">
        <f t="shared" si="0"/>
      </c>
    </row>
    <row r="18" spans="1:6" s="20" customFormat="1" ht="24" customHeight="1">
      <c r="A18" s="4" t="s">
        <v>148</v>
      </c>
      <c r="B18" s="91" t="s">
        <v>602</v>
      </c>
      <c r="C18" s="4" t="s">
        <v>93</v>
      </c>
      <c r="D18" s="90"/>
      <c r="E18" s="85"/>
      <c r="F18" s="19">
        <f t="shared" si="0"/>
      </c>
    </row>
    <row r="19" spans="1:6" s="20" customFormat="1" ht="24" customHeight="1">
      <c r="A19" s="4" t="s">
        <v>149</v>
      </c>
      <c r="B19" s="91" t="s">
        <v>603</v>
      </c>
      <c r="C19" s="4" t="s">
        <v>93</v>
      </c>
      <c r="D19" s="90"/>
      <c r="E19" s="85"/>
      <c r="F19" s="19">
        <f t="shared" si="0"/>
      </c>
    </row>
    <row r="20" spans="1:6" s="20" customFormat="1" ht="24" customHeight="1">
      <c r="A20" s="4" t="s">
        <v>95</v>
      </c>
      <c r="B20" s="91" t="s">
        <v>604</v>
      </c>
      <c r="C20" s="4" t="s">
        <v>868</v>
      </c>
      <c r="D20" s="89">
        <v>75587</v>
      </c>
      <c r="E20" s="85"/>
      <c r="F20" s="19">
        <f t="shared" si="0"/>
      </c>
    </row>
    <row r="21" spans="1:6" s="20" customFormat="1" ht="24" customHeight="1">
      <c r="A21" s="4" t="s">
        <v>150</v>
      </c>
      <c r="B21" s="91" t="s">
        <v>605</v>
      </c>
      <c r="C21" s="4" t="s">
        <v>93</v>
      </c>
      <c r="D21" s="90"/>
      <c r="E21" s="85"/>
      <c r="F21" s="19">
        <f t="shared" si="0"/>
      </c>
    </row>
    <row r="22" spans="1:6" s="20" customFormat="1" ht="24" customHeight="1">
      <c r="A22" s="4" t="s">
        <v>95</v>
      </c>
      <c r="B22" s="91" t="s">
        <v>606</v>
      </c>
      <c r="C22" s="4" t="s">
        <v>868</v>
      </c>
      <c r="D22" s="89">
        <v>82289</v>
      </c>
      <c r="E22" s="85"/>
      <c r="F22" s="19">
        <f t="shared" si="0"/>
      </c>
    </row>
    <row r="23" spans="1:6" s="20" customFormat="1" ht="24" customHeight="1">
      <c r="A23" s="4" t="s">
        <v>277</v>
      </c>
      <c r="B23" s="91" t="s">
        <v>610</v>
      </c>
      <c r="C23" s="4" t="s">
        <v>93</v>
      </c>
      <c r="D23" s="90"/>
      <c r="E23" s="85"/>
      <c r="F23" s="19">
        <f t="shared" si="0"/>
      </c>
    </row>
    <row r="24" spans="1:6" s="20" customFormat="1" ht="24" customHeight="1">
      <c r="A24" s="4" t="s">
        <v>278</v>
      </c>
      <c r="B24" s="91" t="s">
        <v>610</v>
      </c>
      <c r="C24" s="4" t="s">
        <v>93</v>
      </c>
      <c r="D24" s="90"/>
      <c r="E24" s="85"/>
      <c r="F24" s="19">
        <f t="shared" si="0"/>
      </c>
    </row>
    <row r="25" spans="1:6" s="20" customFormat="1" ht="24" customHeight="1">
      <c r="A25" s="4" t="s">
        <v>95</v>
      </c>
      <c r="B25" s="91" t="s">
        <v>611</v>
      </c>
      <c r="C25" s="4" t="s">
        <v>868</v>
      </c>
      <c r="D25" s="89">
        <v>1650</v>
      </c>
      <c r="E25" s="85"/>
      <c r="F25" s="19">
        <f t="shared" si="0"/>
      </c>
    </row>
    <row r="26" spans="1:6" s="20" customFormat="1" ht="24" customHeight="1">
      <c r="A26" s="4" t="s">
        <v>151</v>
      </c>
      <c r="B26" s="91" t="s">
        <v>445</v>
      </c>
      <c r="C26" s="4" t="s">
        <v>93</v>
      </c>
      <c r="D26" s="90"/>
      <c r="E26" s="85"/>
      <c r="F26" s="19">
        <f t="shared" si="0"/>
      </c>
    </row>
    <row r="27" spans="1:6" s="20" customFormat="1" ht="24" customHeight="1">
      <c r="A27" s="4" t="s">
        <v>152</v>
      </c>
      <c r="B27" s="91" t="s">
        <v>446</v>
      </c>
      <c r="C27" s="4" t="s">
        <v>869</v>
      </c>
      <c r="D27" s="89">
        <v>2686</v>
      </c>
      <c r="E27" s="85"/>
      <c r="F27" s="19">
        <f t="shared" si="0"/>
      </c>
    </row>
    <row r="28" spans="1:7" ht="24" customHeight="1">
      <c r="A28" s="123" t="s">
        <v>65</v>
      </c>
      <c r="B28" s="124"/>
      <c r="C28" s="124"/>
      <c r="D28" s="124"/>
      <c r="E28" s="124"/>
      <c r="F28" s="13">
        <f>SUM(F5:F27)</f>
        <v>0</v>
      </c>
      <c r="G28" s="16"/>
    </row>
    <row r="29" spans="4:7" ht="12">
      <c r="D29" s="70"/>
      <c r="E29" s="72"/>
      <c r="F29" s="73"/>
      <c r="G29" s="16"/>
    </row>
    <row r="30" spans="4:7" ht="12">
      <c r="D30" s="70"/>
      <c r="E30" s="72"/>
      <c r="F30" s="73"/>
      <c r="G30" s="16"/>
    </row>
    <row r="31" spans="4:7" ht="12">
      <c r="D31" s="70"/>
      <c r="E31" s="72"/>
      <c r="F31" s="73"/>
      <c r="G31" s="16"/>
    </row>
    <row r="32" spans="1:7" ht="12">
      <c r="A32" s="74"/>
      <c r="B32" s="75"/>
      <c r="C32" s="74"/>
      <c r="D32" s="70"/>
      <c r="E32" s="72"/>
      <c r="F32" s="73"/>
      <c r="G32" s="16"/>
    </row>
    <row r="33" spans="4:7" ht="12">
      <c r="D33" s="70"/>
      <c r="E33" s="72"/>
      <c r="F33" s="73"/>
      <c r="G33" s="16"/>
    </row>
    <row r="34" spans="4:7" ht="12">
      <c r="D34" s="70"/>
      <c r="E34" s="72"/>
      <c r="F34" s="73"/>
      <c r="G34" s="16"/>
    </row>
    <row r="35" spans="4:7" ht="12">
      <c r="D35" s="70"/>
      <c r="E35" s="72"/>
      <c r="F35" s="73"/>
      <c r="G35" s="16"/>
    </row>
    <row r="36" spans="4:7" ht="12">
      <c r="D36" s="70"/>
      <c r="E36" s="72"/>
      <c r="F36" s="73"/>
      <c r="G36" s="16"/>
    </row>
    <row r="37" spans="4:7" ht="12">
      <c r="D37" s="70"/>
      <c r="E37" s="72"/>
      <c r="F37" s="73"/>
      <c r="G37" s="16"/>
    </row>
    <row r="38" spans="4:7" ht="12">
      <c r="D38" s="70"/>
      <c r="E38" s="72"/>
      <c r="F38" s="73"/>
      <c r="G38" s="16"/>
    </row>
    <row r="39" spans="4:7" ht="12">
      <c r="D39" s="70"/>
      <c r="E39" s="72"/>
      <c r="F39" s="73"/>
      <c r="G39" s="16"/>
    </row>
    <row r="40" spans="4:7" ht="12">
      <c r="D40" s="70"/>
      <c r="E40" s="72"/>
      <c r="F40" s="73"/>
      <c r="G40" s="16"/>
    </row>
    <row r="41" spans="4:7" ht="12">
      <c r="D41" s="70"/>
      <c r="E41" s="72"/>
      <c r="F41" s="73"/>
      <c r="G41" s="16"/>
    </row>
    <row r="42" spans="4:7" ht="12">
      <c r="D42" s="70"/>
      <c r="E42" s="72"/>
      <c r="F42" s="73"/>
      <c r="G42" s="16"/>
    </row>
    <row r="43" spans="4:7" ht="12">
      <c r="D43" s="70"/>
      <c r="E43" s="72"/>
      <c r="F43" s="73"/>
      <c r="G43" s="16"/>
    </row>
    <row r="44" spans="4:7" ht="12">
      <c r="D44" s="70"/>
      <c r="E44" s="72"/>
      <c r="F44" s="73"/>
      <c r="G44" s="16"/>
    </row>
    <row r="45" spans="4:7" ht="12">
      <c r="D45" s="70"/>
      <c r="E45" s="72"/>
      <c r="F45" s="73"/>
      <c r="G45" s="16"/>
    </row>
    <row r="46" spans="4:7" ht="12">
      <c r="D46" s="70"/>
      <c r="E46" s="72"/>
      <c r="F46" s="73"/>
      <c r="G46" s="16"/>
    </row>
    <row r="47" spans="4:7" ht="12">
      <c r="D47" s="70"/>
      <c r="E47" s="72"/>
      <c r="F47" s="73"/>
      <c r="G47" s="16"/>
    </row>
    <row r="48" spans="4:7" ht="12">
      <c r="D48" s="70"/>
      <c r="E48" s="72"/>
      <c r="F48" s="73"/>
      <c r="G48" s="16"/>
    </row>
    <row r="49" spans="4:7" ht="12">
      <c r="D49" s="70"/>
      <c r="E49" s="72"/>
      <c r="F49" s="73"/>
      <c r="G49" s="16"/>
    </row>
    <row r="50" spans="4:7" ht="12">
      <c r="D50" s="70"/>
      <c r="E50" s="72"/>
      <c r="F50" s="73"/>
      <c r="G50" s="16"/>
    </row>
    <row r="51" spans="4:7" ht="12">
      <c r="D51" s="70"/>
      <c r="E51" s="72"/>
      <c r="F51" s="73"/>
      <c r="G51" s="16"/>
    </row>
    <row r="52" spans="4:7" ht="12">
      <c r="D52" s="70"/>
      <c r="E52" s="72"/>
      <c r="F52" s="73"/>
      <c r="G52" s="16"/>
    </row>
    <row r="53" spans="4:7" ht="12">
      <c r="D53" s="70"/>
      <c r="E53" s="72"/>
      <c r="F53" s="73"/>
      <c r="G53" s="16"/>
    </row>
    <row r="54" spans="4:7" ht="12">
      <c r="D54" s="70"/>
      <c r="E54" s="72"/>
      <c r="F54" s="73"/>
      <c r="G54" s="16"/>
    </row>
    <row r="55" spans="4:7" ht="12">
      <c r="D55" s="70"/>
      <c r="E55" s="72"/>
      <c r="F55" s="73"/>
      <c r="G55" s="16"/>
    </row>
    <row r="56" spans="4:7" ht="12">
      <c r="D56" s="70"/>
      <c r="E56" s="72"/>
      <c r="F56" s="73"/>
      <c r="G56" s="16"/>
    </row>
    <row r="57" spans="4:7" ht="12">
      <c r="D57" s="70"/>
      <c r="E57" s="72"/>
      <c r="F57" s="73"/>
      <c r="G57" s="16"/>
    </row>
    <row r="58" spans="4:7" ht="12">
      <c r="D58" s="70"/>
      <c r="E58" s="72"/>
      <c r="F58" s="73"/>
      <c r="G58" s="16"/>
    </row>
    <row r="59" spans="4:7" ht="12">
      <c r="D59" s="70"/>
      <c r="E59" s="72"/>
      <c r="F59" s="73"/>
      <c r="G59" s="16"/>
    </row>
    <row r="60" spans="4:7" ht="12">
      <c r="D60" s="70"/>
      <c r="E60" s="72"/>
      <c r="F60" s="73"/>
      <c r="G60" s="16"/>
    </row>
    <row r="61" spans="4:7" ht="12">
      <c r="D61" s="70"/>
      <c r="E61" s="72"/>
      <c r="F61" s="73"/>
      <c r="G61" s="16"/>
    </row>
    <row r="62" spans="4:7" ht="12">
      <c r="D62" s="70"/>
      <c r="E62" s="72"/>
      <c r="F62" s="73"/>
      <c r="G62" s="16"/>
    </row>
    <row r="63" spans="4:7" ht="12">
      <c r="D63" s="70"/>
      <c r="E63" s="72"/>
      <c r="F63" s="73"/>
      <c r="G63" s="16"/>
    </row>
    <row r="64" spans="4:7" ht="12">
      <c r="D64" s="70"/>
      <c r="E64" s="72"/>
      <c r="F64" s="73"/>
      <c r="G64" s="16"/>
    </row>
    <row r="65" spans="4:7" ht="12">
      <c r="D65" s="70"/>
      <c r="E65" s="72"/>
      <c r="F65" s="73"/>
      <c r="G65" s="16"/>
    </row>
    <row r="66" spans="4:7" ht="12">
      <c r="D66" s="70"/>
      <c r="E66" s="72"/>
      <c r="F66" s="73"/>
      <c r="G66" s="16"/>
    </row>
    <row r="67" spans="4:7" ht="12">
      <c r="D67" s="70"/>
      <c r="E67" s="72"/>
      <c r="F67" s="73"/>
      <c r="G67" s="16"/>
    </row>
    <row r="68" spans="4:7" ht="12">
      <c r="D68" s="70"/>
      <c r="E68" s="72"/>
      <c r="F68" s="73"/>
      <c r="G68" s="16"/>
    </row>
    <row r="69" spans="4:7" ht="12">
      <c r="D69" s="70"/>
      <c r="E69" s="72"/>
      <c r="F69" s="73"/>
      <c r="G69" s="16"/>
    </row>
    <row r="70" spans="4:7" ht="12">
      <c r="D70" s="70"/>
      <c r="E70" s="72"/>
      <c r="F70" s="73"/>
      <c r="G70" s="16"/>
    </row>
    <row r="71" spans="4:7" ht="12">
      <c r="D71" s="70"/>
      <c r="E71" s="72"/>
      <c r="F71" s="73"/>
      <c r="G71" s="16"/>
    </row>
    <row r="72" spans="4:7" ht="12">
      <c r="D72" s="70"/>
      <c r="E72" s="72"/>
      <c r="F72" s="73"/>
      <c r="G72" s="16"/>
    </row>
    <row r="73" spans="4:7" ht="12">
      <c r="D73" s="70"/>
      <c r="E73" s="72"/>
      <c r="F73" s="73"/>
      <c r="G73" s="16"/>
    </row>
    <row r="74" spans="4:7" ht="12">
      <c r="D74" s="70"/>
      <c r="E74" s="72"/>
      <c r="F74" s="73"/>
      <c r="G74" s="16"/>
    </row>
    <row r="75" spans="4:7" ht="12">
      <c r="D75" s="70"/>
      <c r="E75" s="72"/>
      <c r="F75" s="73"/>
      <c r="G75" s="16"/>
    </row>
    <row r="76" spans="4:7" ht="12">
      <c r="D76" s="70"/>
      <c r="E76" s="72"/>
      <c r="F76" s="73"/>
      <c r="G76" s="16"/>
    </row>
    <row r="77" spans="4:7" ht="12">
      <c r="D77" s="70"/>
      <c r="E77" s="72"/>
      <c r="F77" s="73"/>
      <c r="G77" s="16"/>
    </row>
    <row r="78" spans="4:7" ht="12">
      <c r="D78" s="70"/>
      <c r="E78" s="72"/>
      <c r="F78" s="73"/>
      <c r="G78" s="16"/>
    </row>
    <row r="79" spans="4:7" ht="12">
      <c r="D79" s="70"/>
      <c r="E79" s="72"/>
      <c r="F79" s="73"/>
      <c r="G79" s="16"/>
    </row>
    <row r="80" spans="4:7" ht="12">
      <c r="D80" s="70"/>
      <c r="E80" s="72"/>
      <c r="F80" s="73"/>
      <c r="G80" s="16"/>
    </row>
    <row r="81" spans="4:7" ht="12">
      <c r="D81" s="70"/>
      <c r="E81" s="72"/>
      <c r="F81" s="73"/>
      <c r="G81" s="16"/>
    </row>
    <row r="82" spans="4:7" ht="12">
      <c r="D82" s="70"/>
      <c r="E82" s="72"/>
      <c r="F82" s="73"/>
      <c r="G82" s="16"/>
    </row>
    <row r="83" spans="4:7" ht="12">
      <c r="D83" s="70"/>
      <c r="E83" s="72"/>
      <c r="F83" s="73"/>
      <c r="G83" s="16"/>
    </row>
    <row r="84" spans="4:7" ht="12">
      <c r="D84" s="70"/>
      <c r="E84" s="72"/>
      <c r="F84" s="73"/>
      <c r="G84" s="16"/>
    </row>
    <row r="85" spans="4:7" ht="12">
      <c r="D85" s="70"/>
      <c r="E85" s="72"/>
      <c r="F85" s="73"/>
      <c r="G85" s="16"/>
    </row>
    <row r="86" spans="4:7" ht="12">
      <c r="D86" s="70"/>
      <c r="E86" s="72"/>
      <c r="F86" s="73"/>
      <c r="G86" s="16"/>
    </row>
    <row r="87" spans="4:7" ht="12">
      <c r="D87" s="70"/>
      <c r="E87" s="72"/>
      <c r="F87" s="73"/>
      <c r="G87" s="16"/>
    </row>
    <row r="88" spans="4:7" ht="12">
      <c r="D88" s="70"/>
      <c r="E88" s="72"/>
      <c r="F88" s="73"/>
      <c r="G88" s="16"/>
    </row>
    <row r="89" spans="4:7" ht="12">
      <c r="D89" s="70"/>
      <c r="E89" s="72"/>
      <c r="F89" s="73"/>
      <c r="G89" s="16"/>
    </row>
    <row r="90" spans="4:7" ht="12">
      <c r="D90" s="70"/>
      <c r="E90" s="72"/>
      <c r="F90" s="73"/>
      <c r="G90" s="16"/>
    </row>
    <row r="91" spans="4:7" ht="12">
      <c r="D91" s="70"/>
      <c r="E91" s="72"/>
      <c r="F91" s="73"/>
      <c r="G91" s="16"/>
    </row>
    <row r="92" spans="4:7" ht="12">
      <c r="D92" s="70"/>
      <c r="E92" s="72"/>
      <c r="F92" s="73"/>
      <c r="G92" s="16"/>
    </row>
    <row r="93" spans="4:7" ht="12">
      <c r="D93" s="70"/>
      <c r="E93" s="72"/>
      <c r="F93" s="73"/>
      <c r="G93" s="16"/>
    </row>
    <row r="94" spans="4:7" ht="12">
      <c r="D94" s="70"/>
      <c r="E94" s="72"/>
      <c r="F94" s="73"/>
      <c r="G94" s="16"/>
    </row>
    <row r="95" spans="4:7" ht="12">
      <c r="D95" s="70"/>
      <c r="E95" s="72"/>
      <c r="F95" s="73"/>
      <c r="G95" s="16"/>
    </row>
    <row r="96" spans="4:7" ht="12">
      <c r="D96" s="70"/>
      <c r="E96" s="72"/>
      <c r="F96" s="73"/>
      <c r="G96" s="16"/>
    </row>
    <row r="97" spans="4:7" ht="12">
      <c r="D97" s="70"/>
      <c r="E97" s="72"/>
      <c r="F97" s="73"/>
      <c r="G97" s="16"/>
    </row>
    <row r="98" spans="4:7" ht="12">
      <c r="D98" s="70"/>
      <c r="E98" s="72"/>
      <c r="F98" s="73"/>
      <c r="G98" s="16"/>
    </row>
    <row r="99" spans="4:7" ht="12">
      <c r="D99" s="70"/>
      <c r="E99" s="72"/>
      <c r="F99" s="73"/>
      <c r="G99" s="16"/>
    </row>
    <row r="100" spans="4:7" ht="12">
      <c r="D100" s="70"/>
      <c r="E100" s="72"/>
      <c r="F100" s="73"/>
      <c r="G100" s="16"/>
    </row>
    <row r="101" spans="4:7" ht="12">
      <c r="D101" s="70"/>
      <c r="E101" s="72"/>
      <c r="F101" s="73"/>
      <c r="G101" s="16"/>
    </row>
    <row r="102" spans="4:7" ht="12">
      <c r="D102" s="70"/>
      <c r="E102" s="72"/>
      <c r="F102" s="73"/>
      <c r="G102" s="16"/>
    </row>
    <row r="103" spans="4:7" ht="12">
      <c r="D103" s="70"/>
      <c r="E103" s="72"/>
      <c r="F103" s="73"/>
      <c r="G103" s="16"/>
    </row>
    <row r="104" spans="4:7" ht="12">
      <c r="D104" s="70"/>
      <c r="E104" s="72"/>
      <c r="F104" s="73"/>
      <c r="G104" s="16"/>
    </row>
    <row r="105" spans="4:7" ht="12">
      <c r="D105" s="70"/>
      <c r="E105" s="72"/>
      <c r="F105" s="73"/>
      <c r="G105" s="16"/>
    </row>
    <row r="106" spans="4:7" ht="12">
      <c r="D106" s="70"/>
      <c r="E106" s="72"/>
      <c r="F106" s="73"/>
      <c r="G106" s="16"/>
    </row>
    <row r="107" spans="4:7" ht="12">
      <c r="D107" s="70"/>
      <c r="E107" s="72"/>
      <c r="F107" s="73"/>
      <c r="G107" s="16"/>
    </row>
    <row r="108" spans="4:7" ht="12">
      <c r="D108" s="70"/>
      <c r="E108" s="72"/>
      <c r="F108" s="73"/>
      <c r="G108" s="16"/>
    </row>
    <row r="109" spans="4:7" ht="12">
      <c r="D109" s="70"/>
      <c r="E109" s="72"/>
      <c r="F109" s="73"/>
      <c r="G109" s="16"/>
    </row>
    <row r="110" spans="4:7" ht="12">
      <c r="D110" s="70"/>
      <c r="E110" s="72"/>
      <c r="F110" s="73"/>
      <c r="G110" s="16"/>
    </row>
    <row r="111" spans="4:7" ht="12">
      <c r="D111" s="70"/>
      <c r="E111" s="72"/>
      <c r="F111" s="73"/>
      <c r="G111" s="16"/>
    </row>
    <row r="112" spans="4:7" ht="12">
      <c r="D112" s="70"/>
      <c r="E112" s="72"/>
      <c r="F112" s="73"/>
      <c r="G112" s="16"/>
    </row>
    <row r="113" spans="4:7" ht="12">
      <c r="D113" s="70"/>
      <c r="E113" s="72"/>
      <c r="F113" s="73"/>
      <c r="G113" s="16"/>
    </row>
    <row r="114" spans="4:7" ht="12">
      <c r="D114" s="70"/>
      <c r="E114" s="72"/>
      <c r="F114" s="73"/>
      <c r="G114" s="16"/>
    </row>
    <row r="115" spans="4:7" ht="12">
      <c r="D115" s="70"/>
      <c r="E115" s="72"/>
      <c r="F115" s="73"/>
      <c r="G115" s="16"/>
    </row>
    <row r="116" spans="4:7" ht="12">
      <c r="D116" s="70"/>
      <c r="E116" s="72"/>
      <c r="F116" s="73"/>
      <c r="G116" s="16"/>
    </row>
    <row r="117" spans="4:7" ht="12">
      <c r="D117" s="70"/>
      <c r="E117" s="72"/>
      <c r="F117" s="73"/>
      <c r="G117" s="16"/>
    </row>
    <row r="118" spans="4:7" ht="12">
      <c r="D118" s="70"/>
      <c r="E118" s="72"/>
      <c r="F118" s="73"/>
      <c r="G118" s="16"/>
    </row>
    <row r="119" spans="4:7" ht="12">
      <c r="D119" s="70"/>
      <c r="E119" s="72"/>
      <c r="F119" s="73"/>
      <c r="G119" s="16"/>
    </row>
    <row r="120" spans="4:7" ht="12">
      <c r="D120" s="70"/>
      <c r="E120" s="72"/>
      <c r="F120" s="73"/>
      <c r="G120" s="16"/>
    </row>
    <row r="121" spans="4:7" ht="12">
      <c r="D121" s="70"/>
      <c r="E121" s="72"/>
      <c r="F121" s="73"/>
      <c r="G121" s="16"/>
    </row>
    <row r="122" spans="4:7" ht="12">
      <c r="D122" s="70"/>
      <c r="E122" s="72"/>
      <c r="F122" s="73"/>
      <c r="G122" s="16"/>
    </row>
    <row r="123" spans="4:7" ht="12">
      <c r="D123" s="70"/>
      <c r="E123" s="72"/>
      <c r="F123" s="73"/>
      <c r="G123" s="16"/>
    </row>
    <row r="124" spans="4:7" ht="12">
      <c r="D124" s="70"/>
      <c r="E124" s="72"/>
      <c r="F124" s="73"/>
      <c r="G124" s="16"/>
    </row>
    <row r="125" spans="4:7" ht="12">
      <c r="D125" s="70"/>
      <c r="E125" s="72"/>
      <c r="F125" s="73"/>
      <c r="G125" s="16"/>
    </row>
    <row r="126" spans="4:7" ht="12">
      <c r="D126" s="70"/>
      <c r="E126" s="72"/>
      <c r="F126" s="73"/>
      <c r="G126" s="16"/>
    </row>
    <row r="127" spans="4:7" ht="12">
      <c r="D127" s="70"/>
      <c r="E127" s="72"/>
      <c r="F127" s="73"/>
      <c r="G127" s="16"/>
    </row>
    <row r="128" spans="4:7" ht="12">
      <c r="D128" s="70"/>
      <c r="E128" s="72"/>
      <c r="F128" s="73"/>
      <c r="G128" s="16"/>
    </row>
    <row r="129" spans="4:7" ht="12">
      <c r="D129" s="70"/>
      <c r="E129" s="72"/>
      <c r="F129" s="73"/>
      <c r="G129" s="16"/>
    </row>
    <row r="130" spans="4:7" ht="12">
      <c r="D130" s="70"/>
      <c r="E130" s="72"/>
      <c r="F130" s="73"/>
      <c r="G130" s="16"/>
    </row>
    <row r="131" spans="4:7" ht="12">
      <c r="D131" s="70"/>
      <c r="E131" s="72"/>
      <c r="F131" s="73"/>
      <c r="G131" s="16"/>
    </row>
    <row r="132" spans="4:7" ht="12">
      <c r="D132" s="70"/>
      <c r="E132" s="72"/>
      <c r="F132" s="73"/>
      <c r="G132" s="16"/>
    </row>
    <row r="133" spans="4:7" ht="12">
      <c r="D133" s="70"/>
      <c r="E133" s="72"/>
      <c r="F133" s="73"/>
      <c r="G133" s="16"/>
    </row>
    <row r="134" spans="4:7" ht="12">
      <c r="D134" s="70"/>
      <c r="E134" s="72"/>
      <c r="F134" s="73"/>
      <c r="G134" s="16"/>
    </row>
    <row r="135" spans="4:7" ht="12">
      <c r="D135" s="70"/>
      <c r="E135" s="72"/>
      <c r="F135" s="73"/>
      <c r="G135" s="16"/>
    </row>
    <row r="136" spans="4:7" ht="12">
      <c r="D136" s="70"/>
      <c r="E136" s="72"/>
      <c r="F136" s="73"/>
      <c r="G136" s="16"/>
    </row>
    <row r="137" spans="4:7" ht="12">
      <c r="D137" s="70"/>
      <c r="E137" s="72"/>
      <c r="F137" s="73"/>
      <c r="G137" s="16"/>
    </row>
    <row r="138" spans="4:7" ht="12">
      <c r="D138" s="70"/>
      <c r="E138" s="72"/>
      <c r="F138" s="73"/>
      <c r="G138" s="16"/>
    </row>
    <row r="139" spans="4:7" ht="12">
      <c r="D139" s="70"/>
      <c r="E139" s="72"/>
      <c r="F139" s="73"/>
      <c r="G139" s="16"/>
    </row>
    <row r="140" spans="4:7" ht="12">
      <c r="D140" s="70"/>
      <c r="E140" s="72"/>
      <c r="F140" s="73"/>
      <c r="G140" s="16"/>
    </row>
    <row r="141" spans="4:7" ht="12">
      <c r="D141" s="70"/>
      <c r="E141" s="72"/>
      <c r="F141" s="73"/>
      <c r="G141" s="16"/>
    </row>
    <row r="142" spans="4:7" ht="12">
      <c r="D142" s="70"/>
      <c r="E142" s="72"/>
      <c r="F142" s="73"/>
      <c r="G142" s="16"/>
    </row>
    <row r="143" spans="4:7" ht="12">
      <c r="D143" s="70"/>
      <c r="E143" s="72"/>
      <c r="F143" s="73"/>
      <c r="G143" s="16"/>
    </row>
    <row r="144" spans="4:7" ht="12">
      <c r="D144" s="70"/>
      <c r="E144" s="72"/>
      <c r="F144" s="73"/>
      <c r="G144" s="16"/>
    </row>
    <row r="145" spans="4:7" ht="12">
      <c r="D145" s="70"/>
      <c r="E145" s="72"/>
      <c r="F145" s="73"/>
      <c r="G145" s="16"/>
    </row>
    <row r="146" spans="4:7" ht="12">
      <c r="D146" s="70"/>
      <c r="E146" s="72"/>
      <c r="F146" s="73"/>
      <c r="G146" s="16"/>
    </row>
    <row r="147" spans="4:7" ht="12">
      <c r="D147" s="70"/>
      <c r="E147" s="72"/>
      <c r="F147" s="73"/>
      <c r="G147" s="16"/>
    </row>
    <row r="148" spans="4:7" ht="12">
      <c r="D148" s="70"/>
      <c r="E148" s="72"/>
      <c r="F148" s="73"/>
      <c r="G148" s="16"/>
    </row>
    <row r="149" spans="4:7" ht="12">
      <c r="D149" s="70"/>
      <c r="E149" s="72"/>
      <c r="F149" s="73"/>
      <c r="G149" s="16"/>
    </row>
    <row r="150" spans="4:7" ht="12">
      <c r="D150" s="70"/>
      <c r="E150" s="72"/>
      <c r="F150" s="73"/>
      <c r="G150" s="16"/>
    </row>
    <row r="151" spans="4:7" ht="12">
      <c r="D151" s="70"/>
      <c r="E151" s="72"/>
      <c r="F151" s="73"/>
      <c r="G151" s="16"/>
    </row>
    <row r="152" spans="4:7" ht="12">
      <c r="D152" s="70"/>
      <c r="E152" s="72"/>
      <c r="F152" s="73"/>
      <c r="G152" s="16"/>
    </row>
    <row r="153" spans="4:7" ht="12">
      <c r="D153" s="70"/>
      <c r="E153" s="72"/>
      <c r="F153" s="73"/>
      <c r="G153" s="16"/>
    </row>
    <row r="154" spans="4:7" ht="12">
      <c r="D154" s="70"/>
      <c r="E154" s="72"/>
      <c r="F154" s="73"/>
      <c r="G154" s="16"/>
    </row>
    <row r="155" spans="4:7" ht="12">
      <c r="D155" s="70"/>
      <c r="E155" s="72"/>
      <c r="F155" s="73"/>
      <c r="G155" s="16"/>
    </row>
    <row r="156" spans="4:7" ht="12">
      <c r="D156" s="70"/>
      <c r="E156" s="72"/>
      <c r="F156" s="73"/>
      <c r="G156" s="16"/>
    </row>
    <row r="157" spans="4:7" ht="12">
      <c r="D157" s="70"/>
      <c r="E157" s="72"/>
      <c r="F157" s="73"/>
      <c r="G157" s="16"/>
    </row>
    <row r="158" spans="4:7" ht="12">
      <c r="D158" s="70"/>
      <c r="E158" s="72"/>
      <c r="F158" s="73"/>
      <c r="G158" s="16"/>
    </row>
    <row r="159" spans="4:7" ht="12">
      <c r="D159" s="70"/>
      <c r="E159" s="72"/>
      <c r="F159" s="73"/>
      <c r="G159" s="16"/>
    </row>
    <row r="160" spans="4:7" ht="12">
      <c r="D160" s="70"/>
      <c r="E160" s="72"/>
      <c r="F160" s="73"/>
      <c r="G160" s="16"/>
    </row>
    <row r="161" spans="4:7" ht="12">
      <c r="D161" s="70"/>
      <c r="E161" s="72"/>
      <c r="F161" s="73"/>
      <c r="G161" s="16"/>
    </row>
    <row r="162" spans="4:7" ht="12">
      <c r="D162" s="70"/>
      <c r="E162" s="72"/>
      <c r="F162" s="73"/>
      <c r="G162" s="16"/>
    </row>
    <row r="163" spans="4:7" ht="12">
      <c r="D163" s="70"/>
      <c r="E163" s="72"/>
      <c r="F163" s="73"/>
      <c r="G163" s="16"/>
    </row>
    <row r="164" spans="4:7" ht="12">
      <c r="D164" s="70"/>
      <c r="E164" s="72"/>
      <c r="F164" s="73"/>
      <c r="G164" s="16"/>
    </row>
    <row r="165" spans="4:7" ht="12">
      <c r="D165" s="70"/>
      <c r="E165" s="72"/>
      <c r="F165" s="73"/>
      <c r="G165" s="16"/>
    </row>
    <row r="166" spans="4:7" ht="12">
      <c r="D166" s="70"/>
      <c r="E166" s="72"/>
      <c r="F166" s="73"/>
      <c r="G166" s="16"/>
    </row>
    <row r="167" spans="4:7" ht="12">
      <c r="D167" s="70"/>
      <c r="E167" s="72"/>
      <c r="F167" s="73"/>
      <c r="G167" s="16"/>
    </row>
    <row r="168" spans="4:7" ht="12">
      <c r="D168" s="70"/>
      <c r="E168" s="72"/>
      <c r="F168" s="73"/>
      <c r="G168" s="16"/>
    </row>
    <row r="169" spans="4:7" ht="12">
      <c r="D169" s="70"/>
      <c r="E169" s="72"/>
      <c r="F169" s="73"/>
      <c r="G169" s="16"/>
    </row>
    <row r="170" spans="4:7" ht="12">
      <c r="D170" s="70"/>
      <c r="E170" s="72"/>
      <c r="F170" s="73"/>
      <c r="G170" s="16"/>
    </row>
    <row r="171" spans="4:7" ht="12">
      <c r="D171" s="70"/>
      <c r="E171" s="72"/>
      <c r="F171" s="73"/>
      <c r="G171" s="16"/>
    </row>
    <row r="172" spans="4:7" ht="12">
      <c r="D172" s="70"/>
      <c r="E172" s="72"/>
      <c r="F172" s="73"/>
      <c r="G172" s="16"/>
    </row>
    <row r="173" spans="4:7" ht="12">
      <c r="D173" s="70"/>
      <c r="E173" s="72"/>
      <c r="F173" s="73"/>
      <c r="G173" s="16"/>
    </row>
    <row r="174" spans="4:7" ht="12">
      <c r="D174" s="70"/>
      <c r="E174" s="72"/>
      <c r="F174" s="73"/>
      <c r="G174" s="16"/>
    </row>
    <row r="175" spans="4:7" ht="12">
      <c r="D175" s="70"/>
      <c r="E175" s="72"/>
      <c r="F175" s="73"/>
      <c r="G175" s="16"/>
    </row>
    <row r="176" spans="4:7" ht="12">
      <c r="D176" s="70"/>
      <c r="E176" s="72"/>
      <c r="F176" s="73"/>
      <c r="G176" s="16"/>
    </row>
    <row r="177" spans="4:7" ht="12">
      <c r="D177" s="70"/>
      <c r="E177" s="72"/>
      <c r="F177" s="73"/>
      <c r="G177" s="16"/>
    </row>
    <row r="178" spans="4:7" ht="12">
      <c r="D178" s="70"/>
      <c r="E178" s="72"/>
      <c r="F178" s="73"/>
      <c r="G178" s="16"/>
    </row>
    <row r="179" spans="4:7" ht="12">
      <c r="D179" s="70"/>
      <c r="E179" s="72"/>
      <c r="F179" s="73"/>
      <c r="G179" s="16"/>
    </row>
    <row r="180" spans="4:7" ht="12">
      <c r="D180" s="70"/>
      <c r="E180" s="72"/>
      <c r="F180" s="73"/>
      <c r="G180" s="16"/>
    </row>
    <row r="181" spans="4:7" ht="12">
      <c r="D181" s="70"/>
      <c r="E181" s="72"/>
      <c r="F181" s="73"/>
      <c r="G181" s="16"/>
    </row>
    <row r="182" spans="4:7" ht="12">
      <c r="D182" s="70"/>
      <c r="E182" s="72"/>
      <c r="F182" s="73"/>
      <c r="G182" s="16"/>
    </row>
    <row r="183" spans="4:7" ht="12">
      <c r="D183" s="70"/>
      <c r="E183" s="72"/>
      <c r="F183" s="73"/>
      <c r="G183" s="16"/>
    </row>
    <row r="184" spans="4:7" ht="12">
      <c r="D184" s="70"/>
      <c r="E184" s="72"/>
      <c r="F184" s="73"/>
      <c r="G184" s="16"/>
    </row>
    <row r="185" spans="4:7" ht="12">
      <c r="D185" s="70"/>
      <c r="E185" s="72"/>
      <c r="F185" s="73"/>
      <c r="G185" s="16"/>
    </row>
    <row r="186" spans="4:7" ht="12">
      <c r="D186" s="70"/>
      <c r="E186" s="72"/>
      <c r="F186" s="73"/>
      <c r="G186" s="16"/>
    </row>
    <row r="187" spans="4:7" ht="12">
      <c r="D187" s="70"/>
      <c r="E187" s="72"/>
      <c r="F187" s="73"/>
      <c r="G187" s="16"/>
    </row>
  </sheetData>
  <sheetProtection password="C6D1" sheet="1" objects="1" scenarios="1" formatCells="0" formatColumns="0" formatRows="0"/>
  <mergeCells count="3">
    <mergeCell ref="A1:F1"/>
    <mergeCell ref="A2:F2"/>
    <mergeCell ref="A28:E28"/>
  </mergeCells>
  <dataValidations count="2">
    <dataValidation allowBlank="1" showInputMessage="1" showErrorMessage="1" imeMode="off" sqref="A4 A7:A18 A20:A27"/>
    <dataValidation allowBlank="1" showInputMessage="1" showErrorMessage="1" imeMode="on" sqref="B4"/>
  </dataValidations>
  <printOptions horizontalCentered="1"/>
  <pageMargins left="0.984251968503937" right="0.984251968503937" top="0.7874015748031497" bottom="0.7874015748031497" header="0.3937007874015748" footer="0.3937007874015748"/>
  <pageSetup horizontalDpi="600" verticalDpi="600" orientation="portrait" paperSize="9" r:id="rId1"/>
  <ignoredErrors>
    <ignoredError sqref="A5:C6 A27:B27 A8:C9 A7:B7 A11:C11 A10:B10 A13:C13 A12:B12 A16:C16 A14:B14 A15:B15 A18:C19 A17:B17 A21:C21 A20:B20 A23:C24 A22:B22 A26:C26 A25:B25" numberStoredAsText="1"/>
  </ignoredErrors>
</worksheet>
</file>

<file path=xl/worksheets/sheet13.xml><?xml version="1.0" encoding="utf-8"?>
<worksheet xmlns="http://schemas.openxmlformats.org/spreadsheetml/2006/main" xmlns:r="http://schemas.openxmlformats.org/officeDocument/2006/relationships">
  <dimension ref="A1:G185"/>
  <sheetViews>
    <sheetView showGridLines="0" showZeros="0" view="pageBreakPreview" zoomScaleSheetLayoutView="100" zoomScalePageLayoutView="0" workbookViewId="0" topLeftCell="A1">
      <pane ySplit="4" topLeftCell="A10" activePane="bottomLeft" state="frozen"/>
      <selection pane="topLeft" activeCell="F45" sqref="F45"/>
      <selection pane="bottomLeft" activeCell="B21" sqref="B21"/>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1.875" style="66" customWidth="1"/>
    <col min="8" max="16384" width="9.00390625" style="26" customWidth="1"/>
  </cols>
  <sheetData>
    <row r="1" spans="1:6" ht="34.5" customHeight="1">
      <c r="A1" s="119" t="s">
        <v>42</v>
      </c>
      <c r="B1" s="119"/>
      <c r="C1" s="119"/>
      <c r="D1" s="119"/>
      <c r="E1" s="119"/>
      <c r="F1" s="119"/>
    </row>
    <row r="2" spans="1:6" s="20" customFormat="1" ht="22.5" customHeight="1">
      <c r="A2" s="120" t="s">
        <v>64</v>
      </c>
      <c r="B2" s="120"/>
      <c r="C2" s="120"/>
      <c r="D2" s="120"/>
      <c r="E2" s="120"/>
      <c r="F2" s="120"/>
    </row>
    <row r="3" spans="1:6" s="28" customFormat="1" ht="18" customHeight="1">
      <c r="A3" s="63">
        <f>'汇总表'!A3</f>
        <v>0</v>
      </c>
      <c r="B3" s="55"/>
      <c r="C3" s="97" t="s">
        <v>320</v>
      </c>
      <c r="D3" s="14"/>
      <c r="E3" s="27"/>
      <c r="F3" s="64" t="s">
        <v>44</v>
      </c>
    </row>
    <row r="4" spans="1:6" s="16" customFormat="1" ht="27" customHeight="1">
      <c r="A4" s="17" t="s">
        <v>58</v>
      </c>
      <c r="B4" s="65" t="s">
        <v>59</v>
      </c>
      <c r="C4" s="17" t="s">
        <v>47</v>
      </c>
      <c r="D4" s="17" t="s">
        <v>456</v>
      </c>
      <c r="E4" s="69" t="s">
        <v>49</v>
      </c>
      <c r="F4" s="17" t="s">
        <v>50</v>
      </c>
    </row>
    <row r="5" spans="1:6" s="20" customFormat="1" ht="27" customHeight="1">
      <c r="A5" s="4" t="s">
        <v>272</v>
      </c>
      <c r="B5" s="91" t="s">
        <v>432</v>
      </c>
      <c r="C5" s="4" t="s">
        <v>93</v>
      </c>
      <c r="D5" s="88"/>
      <c r="E5" s="85"/>
      <c r="F5" s="19">
        <f aca="true" t="shared" si="0" ref="F5:F25">IF(E5&gt;0,ROUND(D5*E5,0),"")</f>
      </c>
    </row>
    <row r="6" spans="1:6" s="20" customFormat="1" ht="27" customHeight="1">
      <c r="A6" s="4" t="s">
        <v>273</v>
      </c>
      <c r="B6" s="91" t="s">
        <v>433</v>
      </c>
      <c r="C6" s="4" t="s">
        <v>868</v>
      </c>
      <c r="D6" s="89">
        <v>94388.07</v>
      </c>
      <c r="E6" s="85"/>
      <c r="F6" s="19">
        <f t="shared" si="0"/>
      </c>
    </row>
    <row r="7" spans="1:6" s="20" customFormat="1" ht="27" customHeight="1">
      <c r="A7" s="4" t="s">
        <v>139</v>
      </c>
      <c r="B7" s="91" t="s">
        <v>434</v>
      </c>
      <c r="C7" s="4" t="s">
        <v>93</v>
      </c>
      <c r="D7" s="89"/>
      <c r="E7" s="85"/>
      <c r="F7" s="19">
        <f t="shared" si="0"/>
      </c>
    </row>
    <row r="8" spans="1:6" s="20" customFormat="1" ht="27" customHeight="1">
      <c r="A8" s="4" t="s">
        <v>140</v>
      </c>
      <c r="B8" s="91" t="s">
        <v>436</v>
      </c>
      <c r="C8" s="4" t="s">
        <v>868</v>
      </c>
      <c r="D8" s="89">
        <v>89645.54</v>
      </c>
      <c r="E8" s="85"/>
      <c r="F8" s="19">
        <f t="shared" si="0"/>
      </c>
    </row>
    <row r="9" spans="1:6" s="20" customFormat="1" ht="27" customHeight="1">
      <c r="A9" s="4" t="s">
        <v>142</v>
      </c>
      <c r="B9" s="91" t="s">
        <v>612</v>
      </c>
      <c r="C9" s="4" t="s">
        <v>868</v>
      </c>
      <c r="D9" s="89">
        <v>74912.67</v>
      </c>
      <c r="E9" s="85"/>
      <c r="F9" s="19">
        <f t="shared" si="0"/>
      </c>
    </row>
    <row r="10" spans="1:6" s="20" customFormat="1" ht="27" customHeight="1">
      <c r="A10" s="4" t="s">
        <v>143</v>
      </c>
      <c r="B10" s="91" t="s">
        <v>437</v>
      </c>
      <c r="C10" s="4" t="s">
        <v>93</v>
      </c>
      <c r="D10" s="89"/>
      <c r="E10" s="85"/>
      <c r="F10" s="19">
        <f t="shared" si="0"/>
      </c>
    </row>
    <row r="11" spans="1:6" s="20" customFormat="1" ht="27" customHeight="1">
      <c r="A11" s="4" t="s">
        <v>144</v>
      </c>
      <c r="B11" s="91" t="s">
        <v>438</v>
      </c>
      <c r="C11" s="4" t="s">
        <v>868</v>
      </c>
      <c r="D11" s="89">
        <v>74912.67</v>
      </c>
      <c r="E11" s="85"/>
      <c r="F11" s="19">
        <f t="shared" si="0"/>
      </c>
    </row>
    <row r="12" spans="1:6" s="20" customFormat="1" ht="27" customHeight="1">
      <c r="A12" s="4" t="s">
        <v>145</v>
      </c>
      <c r="B12" s="91" t="s">
        <v>439</v>
      </c>
      <c r="C12" s="4" t="s">
        <v>868</v>
      </c>
      <c r="D12" s="89">
        <v>74912.67</v>
      </c>
      <c r="E12" s="85"/>
      <c r="F12" s="19">
        <f t="shared" si="0"/>
      </c>
    </row>
    <row r="13" spans="1:6" s="20" customFormat="1" ht="27" customHeight="1">
      <c r="A13" s="4" t="s">
        <v>305</v>
      </c>
      <c r="B13" s="91" t="s">
        <v>440</v>
      </c>
      <c r="C13" s="4" t="s">
        <v>93</v>
      </c>
      <c r="D13" s="90"/>
      <c r="E13" s="85"/>
      <c r="F13" s="19">
        <f t="shared" si="0"/>
      </c>
    </row>
    <row r="14" spans="1:6" s="20" customFormat="1" ht="27" customHeight="1">
      <c r="A14" s="4" t="s">
        <v>306</v>
      </c>
      <c r="B14" s="91" t="s">
        <v>441</v>
      </c>
      <c r="C14" s="4" t="s">
        <v>868</v>
      </c>
      <c r="D14" s="89">
        <v>74912.67</v>
      </c>
      <c r="E14" s="85"/>
      <c r="F14" s="19">
        <f t="shared" si="0"/>
      </c>
    </row>
    <row r="15" spans="1:6" s="20" customFormat="1" ht="27" customHeight="1">
      <c r="A15" s="4" t="s">
        <v>307</v>
      </c>
      <c r="B15" s="91" t="s">
        <v>442</v>
      </c>
      <c r="C15" s="4" t="s">
        <v>868</v>
      </c>
      <c r="D15" s="89">
        <v>74912.67</v>
      </c>
      <c r="E15" s="85"/>
      <c r="F15" s="19">
        <f t="shared" si="0"/>
      </c>
    </row>
    <row r="16" spans="1:6" s="20" customFormat="1" ht="27" customHeight="1">
      <c r="A16" s="4" t="s">
        <v>146</v>
      </c>
      <c r="B16" s="91" t="s">
        <v>443</v>
      </c>
      <c r="C16" s="4" t="s">
        <v>93</v>
      </c>
      <c r="D16" s="90"/>
      <c r="E16" s="85"/>
      <c r="F16" s="19">
        <f t="shared" si="0"/>
      </c>
    </row>
    <row r="17" spans="1:6" s="20" customFormat="1" ht="27" customHeight="1">
      <c r="A17" s="4" t="s">
        <v>147</v>
      </c>
      <c r="B17" s="91" t="s">
        <v>444</v>
      </c>
      <c r="C17" s="4" t="s">
        <v>868</v>
      </c>
      <c r="D17" s="89">
        <v>74912.67</v>
      </c>
      <c r="E17" s="85"/>
      <c r="F17" s="19">
        <f t="shared" si="0"/>
      </c>
    </row>
    <row r="18" spans="1:6" s="20" customFormat="1" ht="27" customHeight="1">
      <c r="A18" s="4" t="s">
        <v>151</v>
      </c>
      <c r="B18" s="91" t="s">
        <v>445</v>
      </c>
      <c r="C18" s="4" t="s">
        <v>93</v>
      </c>
      <c r="D18" s="90"/>
      <c r="E18" s="85"/>
      <c r="F18" s="19">
        <f t="shared" si="0"/>
      </c>
    </row>
    <row r="19" spans="1:6" s="20" customFormat="1" ht="27" customHeight="1">
      <c r="A19" s="4" t="s">
        <v>152</v>
      </c>
      <c r="B19" s="91" t="s">
        <v>446</v>
      </c>
      <c r="C19" s="4" t="s">
        <v>869</v>
      </c>
      <c r="D19" s="89">
        <v>2525.63</v>
      </c>
      <c r="E19" s="85"/>
      <c r="F19" s="19">
        <f t="shared" si="0"/>
      </c>
    </row>
    <row r="20" spans="1:6" s="20" customFormat="1" ht="27" customHeight="1">
      <c r="A20" s="4" t="s">
        <v>277</v>
      </c>
      <c r="B20" s="91" t="s">
        <v>610</v>
      </c>
      <c r="C20" s="4" t="s">
        <v>93</v>
      </c>
      <c r="D20" s="89"/>
      <c r="E20" s="85"/>
      <c r="F20" s="19">
        <f t="shared" si="0"/>
      </c>
    </row>
    <row r="21" spans="1:6" s="20" customFormat="1" ht="27" customHeight="1">
      <c r="A21" s="4" t="s">
        <v>308</v>
      </c>
      <c r="B21" s="91" t="s">
        <v>613</v>
      </c>
      <c r="C21" s="4" t="s">
        <v>868</v>
      </c>
      <c r="D21" s="89">
        <v>322</v>
      </c>
      <c r="E21" s="85"/>
      <c r="F21" s="19">
        <f t="shared" si="0"/>
      </c>
    </row>
    <row r="22" spans="1:6" s="20" customFormat="1" ht="27" customHeight="1">
      <c r="A22" s="104"/>
      <c r="B22" s="105"/>
      <c r="C22" s="104"/>
      <c r="D22" s="89"/>
      <c r="E22" s="85"/>
      <c r="F22" s="19">
        <f t="shared" si="0"/>
      </c>
    </row>
    <row r="23" spans="1:6" s="20" customFormat="1" ht="27" customHeight="1">
      <c r="A23" s="104"/>
      <c r="B23" s="105"/>
      <c r="C23" s="104"/>
      <c r="D23" s="90"/>
      <c r="E23" s="85"/>
      <c r="F23" s="19">
        <f t="shared" si="0"/>
      </c>
    </row>
    <row r="24" spans="1:6" s="20" customFormat="1" ht="27" customHeight="1">
      <c r="A24" s="104"/>
      <c r="B24" s="105"/>
      <c r="C24" s="104"/>
      <c r="D24" s="90"/>
      <c r="E24" s="85"/>
      <c r="F24" s="19">
        <f t="shared" si="0"/>
      </c>
    </row>
    <row r="25" spans="1:6" s="20" customFormat="1" ht="27" customHeight="1">
      <c r="A25" s="4"/>
      <c r="B25" s="91"/>
      <c r="C25" s="4"/>
      <c r="D25" s="89"/>
      <c r="E25" s="85"/>
      <c r="F25" s="19">
        <f t="shared" si="0"/>
      </c>
    </row>
    <row r="26" spans="1:7" ht="27" customHeight="1">
      <c r="A26" s="123" t="s">
        <v>65</v>
      </c>
      <c r="B26" s="124"/>
      <c r="C26" s="124"/>
      <c r="D26" s="124"/>
      <c r="E26" s="124"/>
      <c r="F26" s="13">
        <f>SUM(F5:F25)</f>
        <v>0</v>
      </c>
      <c r="G26" s="16"/>
    </row>
    <row r="27" spans="4:7" ht="12">
      <c r="D27" s="70"/>
      <c r="E27" s="72"/>
      <c r="F27" s="73"/>
      <c r="G27" s="16"/>
    </row>
    <row r="28" spans="4:7" ht="12">
      <c r="D28" s="70"/>
      <c r="E28" s="72"/>
      <c r="F28" s="73"/>
      <c r="G28" s="16"/>
    </row>
    <row r="29" spans="4:7" ht="12">
      <c r="D29" s="70"/>
      <c r="E29" s="72"/>
      <c r="F29" s="73"/>
      <c r="G29" s="16"/>
    </row>
    <row r="30" spans="1:7" ht="12">
      <c r="A30" s="74"/>
      <c r="B30" s="75"/>
      <c r="C30" s="74"/>
      <c r="D30" s="70"/>
      <c r="E30" s="72"/>
      <c r="F30" s="73"/>
      <c r="G30" s="16"/>
    </row>
    <row r="31" spans="4:7" ht="12">
      <c r="D31" s="70"/>
      <c r="E31" s="72"/>
      <c r="F31" s="73"/>
      <c r="G31" s="16"/>
    </row>
    <row r="32" spans="4:7" ht="12">
      <c r="D32" s="70"/>
      <c r="E32" s="72"/>
      <c r="F32" s="73"/>
      <c r="G32" s="16"/>
    </row>
    <row r="33" spans="4:7" ht="12">
      <c r="D33" s="70"/>
      <c r="E33" s="72"/>
      <c r="F33" s="73"/>
      <c r="G33" s="16"/>
    </row>
    <row r="34" spans="4:7" ht="12">
      <c r="D34" s="70"/>
      <c r="E34" s="72"/>
      <c r="F34" s="73"/>
      <c r="G34" s="16"/>
    </row>
    <row r="35" spans="4:7" ht="12">
      <c r="D35" s="70"/>
      <c r="E35" s="72"/>
      <c r="F35" s="73"/>
      <c r="G35" s="16"/>
    </row>
    <row r="36" spans="4:7" ht="12">
      <c r="D36" s="70"/>
      <c r="E36" s="72"/>
      <c r="F36" s="73"/>
      <c r="G36" s="16"/>
    </row>
    <row r="37" spans="4:7" ht="12">
      <c r="D37" s="70"/>
      <c r="E37" s="72"/>
      <c r="F37" s="73"/>
      <c r="G37" s="16"/>
    </row>
    <row r="38" spans="4:7" ht="12">
      <c r="D38" s="70"/>
      <c r="E38" s="72"/>
      <c r="F38" s="73"/>
      <c r="G38" s="16"/>
    </row>
    <row r="39" spans="4:7" ht="12">
      <c r="D39" s="70"/>
      <c r="E39" s="72"/>
      <c r="F39" s="73"/>
      <c r="G39" s="16"/>
    </row>
    <row r="40" spans="4:7" ht="12">
      <c r="D40" s="70"/>
      <c r="E40" s="72"/>
      <c r="F40" s="73"/>
      <c r="G40" s="16"/>
    </row>
    <row r="41" spans="4:7" ht="12">
      <c r="D41" s="70"/>
      <c r="E41" s="72"/>
      <c r="F41" s="73"/>
      <c r="G41" s="16"/>
    </row>
    <row r="42" spans="4:7" ht="12">
      <c r="D42" s="70"/>
      <c r="E42" s="72"/>
      <c r="F42" s="73"/>
      <c r="G42" s="16"/>
    </row>
    <row r="43" spans="4:7" ht="12">
      <c r="D43" s="70"/>
      <c r="E43" s="72"/>
      <c r="F43" s="73"/>
      <c r="G43" s="16"/>
    </row>
    <row r="44" spans="4:7" ht="12">
      <c r="D44" s="70"/>
      <c r="E44" s="72"/>
      <c r="F44" s="73"/>
      <c r="G44" s="16"/>
    </row>
    <row r="45" spans="4:7" ht="12">
      <c r="D45" s="70"/>
      <c r="E45" s="72"/>
      <c r="F45" s="73"/>
      <c r="G45" s="16"/>
    </row>
    <row r="46" spans="4:7" ht="12">
      <c r="D46" s="70"/>
      <c r="E46" s="72"/>
      <c r="F46" s="73"/>
      <c r="G46" s="16"/>
    </row>
    <row r="47" spans="4:7" ht="12">
      <c r="D47" s="70"/>
      <c r="E47" s="72"/>
      <c r="F47" s="73"/>
      <c r="G47" s="16"/>
    </row>
    <row r="48" spans="4:7" ht="12">
      <c r="D48" s="70"/>
      <c r="E48" s="72"/>
      <c r="F48" s="73"/>
      <c r="G48" s="16"/>
    </row>
    <row r="49" spans="4:7" ht="12">
      <c r="D49" s="70"/>
      <c r="E49" s="72"/>
      <c r="F49" s="73"/>
      <c r="G49" s="16"/>
    </row>
    <row r="50" spans="4:7" ht="12">
      <c r="D50" s="70"/>
      <c r="E50" s="72"/>
      <c r="F50" s="73"/>
      <c r="G50" s="16"/>
    </row>
    <row r="51" spans="4:7" ht="12">
      <c r="D51" s="70"/>
      <c r="E51" s="72"/>
      <c r="F51" s="73"/>
      <c r="G51" s="16"/>
    </row>
    <row r="52" spans="4:7" ht="12">
      <c r="D52" s="70"/>
      <c r="E52" s="72"/>
      <c r="F52" s="73"/>
      <c r="G52" s="16"/>
    </row>
    <row r="53" spans="4:7" ht="12">
      <c r="D53" s="70"/>
      <c r="E53" s="72"/>
      <c r="F53" s="73"/>
      <c r="G53" s="16"/>
    </row>
    <row r="54" spans="4:7" ht="12">
      <c r="D54" s="70"/>
      <c r="E54" s="72"/>
      <c r="F54" s="73"/>
      <c r="G54" s="16"/>
    </row>
    <row r="55" spans="4:7" ht="12">
      <c r="D55" s="70"/>
      <c r="E55" s="72"/>
      <c r="F55" s="73"/>
      <c r="G55" s="16"/>
    </row>
    <row r="56" spans="4:7" ht="12">
      <c r="D56" s="70"/>
      <c r="E56" s="72"/>
      <c r="F56" s="73"/>
      <c r="G56" s="16"/>
    </row>
    <row r="57" spans="4:7" ht="12">
      <c r="D57" s="70"/>
      <c r="E57" s="72"/>
      <c r="F57" s="73"/>
      <c r="G57" s="16"/>
    </row>
    <row r="58" spans="4:7" ht="12">
      <c r="D58" s="70"/>
      <c r="E58" s="72"/>
      <c r="F58" s="73"/>
      <c r="G58" s="16"/>
    </row>
    <row r="59" spans="4:7" ht="12">
      <c r="D59" s="70"/>
      <c r="E59" s="72"/>
      <c r="F59" s="73"/>
      <c r="G59" s="16"/>
    </row>
    <row r="60" spans="4:7" ht="12">
      <c r="D60" s="70"/>
      <c r="E60" s="72"/>
      <c r="F60" s="73"/>
      <c r="G60" s="16"/>
    </row>
    <row r="61" spans="4:7" ht="12">
      <c r="D61" s="70"/>
      <c r="E61" s="72"/>
      <c r="F61" s="73"/>
      <c r="G61" s="16"/>
    </row>
    <row r="62" spans="4:7" ht="12">
      <c r="D62" s="70"/>
      <c r="E62" s="72"/>
      <c r="F62" s="73"/>
      <c r="G62" s="16"/>
    </row>
    <row r="63" spans="4:7" ht="12">
      <c r="D63" s="70"/>
      <c r="E63" s="72"/>
      <c r="F63" s="73"/>
      <c r="G63" s="16"/>
    </row>
    <row r="64" spans="4:7" ht="12">
      <c r="D64" s="70"/>
      <c r="E64" s="72"/>
      <c r="F64" s="73"/>
      <c r="G64" s="16"/>
    </row>
    <row r="65" spans="4:7" ht="12">
      <c r="D65" s="70"/>
      <c r="E65" s="72"/>
      <c r="F65" s="73"/>
      <c r="G65" s="16"/>
    </row>
    <row r="66" spans="4:7" ht="12">
      <c r="D66" s="70"/>
      <c r="E66" s="72"/>
      <c r="F66" s="73"/>
      <c r="G66" s="16"/>
    </row>
    <row r="67" spans="4:7" ht="12">
      <c r="D67" s="70"/>
      <c r="E67" s="72"/>
      <c r="F67" s="73"/>
      <c r="G67" s="16"/>
    </row>
    <row r="68" spans="4:7" ht="12">
      <c r="D68" s="70"/>
      <c r="E68" s="72"/>
      <c r="F68" s="73"/>
      <c r="G68" s="16"/>
    </row>
    <row r="69" spans="4:7" ht="12">
      <c r="D69" s="70"/>
      <c r="E69" s="72"/>
      <c r="F69" s="73"/>
      <c r="G69" s="16"/>
    </row>
    <row r="70" spans="4:7" ht="12">
      <c r="D70" s="70"/>
      <c r="E70" s="72"/>
      <c r="F70" s="73"/>
      <c r="G70" s="16"/>
    </row>
    <row r="71" spans="4:7" ht="12">
      <c r="D71" s="70"/>
      <c r="E71" s="72"/>
      <c r="F71" s="73"/>
      <c r="G71" s="16"/>
    </row>
    <row r="72" spans="4:7" ht="12">
      <c r="D72" s="70"/>
      <c r="E72" s="72"/>
      <c r="F72" s="73"/>
      <c r="G72" s="16"/>
    </row>
    <row r="73" spans="4:7" ht="12">
      <c r="D73" s="70"/>
      <c r="E73" s="72"/>
      <c r="F73" s="73"/>
      <c r="G73" s="16"/>
    </row>
    <row r="74" spans="4:7" ht="12">
      <c r="D74" s="70"/>
      <c r="E74" s="72"/>
      <c r="F74" s="73"/>
      <c r="G74" s="16"/>
    </row>
    <row r="75" spans="4:7" ht="12">
      <c r="D75" s="70"/>
      <c r="E75" s="72"/>
      <c r="F75" s="73"/>
      <c r="G75" s="16"/>
    </row>
    <row r="76" spans="4:7" ht="12">
      <c r="D76" s="70"/>
      <c r="E76" s="72"/>
      <c r="F76" s="73"/>
      <c r="G76" s="16"/>
    </row>
    <row r="77" spans="4:7" ht="12">
      <c r="D77" s="70"/>
      <c r="E77" s="72"/>
      <c r="F77" s="73"/>
      <c r="G77" s="16"/>
    </row>
    <row r="78" spans="4:7" ht="12">
      <c r="D78" s="70"/>
      <c r="E78" s="72"/>
      <c r="F78" s="73"/>
      <c r="G78" s="16"/>
    </row>
    <row r="79" spans="4:7" ht="12">
      <c r="D79" s="70"/>
      <c r="E79" s="72"/>
      <c r="F79" s="73"/>
      <c r="G79" s="16"/>
    </row>
    <row r="80" spans="4:7" ht="12">
      <c r="D80" s="70"/>
      <c r="E80" s="72"/>
      <c r="F80" s="73"/>
      <c r="G80" s="16"/>
    </row>
    <row r="81" spans="4:7" ht="12">
      <c r="D81" s="70"/>
      <c r="E81" s="72"/>
      <c r="F81" s="73"/>
      <c r="G81" s="16"/>
    </row>
    <row r="82" spans="4:7" ht="12">
      <c r="D82" s="70"/>
      <c r="E82" s="72"/>
      <c r="F82" s="73"/>
      <c r="G82" s="16"/>
    </row>
    <row r="83" spans="4:7" ht="12">
      <c r="D83" s="70"/>
      <c r="E83" s="72"/>
      <c r="F83" s="73"/>
      <c r="G83" s="16"/>
    </row>
    <row r="84" spans="4:7" ht="12">
      <c r="D84" s="70"/>
      <c r="E84" s="72"/>
      <c r="F84" s="73"/>
      <c r="G84" s="16"/>
    </row>
    <row r="85" spans="4:7" ht="12">
      <c r="D85" s="70"/>
      <c r="E85" s="72"/>
      <c r="F85" s="73"/>
      <c r="G85" s="16"/>
    </row>
    <row r="86" spans="4:7" ht="12">
      <c r="D86" s="70"/>
      <c r="E86" s="72"/>
      <c r="F86" s="73"/>
      <c r="G86" s="16"/>
    </row>
    <row r="87" spans="4:7" ht="12">
      <c r="D87" s="70"/>
      <c r="E87" s="72"/>
      <c r="F87" s="73"/>
      <c r="G87" s="16"/>
    </row>
    <row r="88" spans="4:7" ht="12">
      <c r="D88" s="70"/>
      <c r="E88" s="72"/>
      <c r="F88" s="73"/>
      <c r="G88" s="16"/>
    </row>
    <row r="89" spans="4:7" ht="12">
      <c r="D89" s="70"/>
      <c r="E89" s="72"/>
      <c r="F89" s="73"/>
      <c r="G89" s="16"/>
    </row>
    <row r="90" spans="4:7" ht="12">
      <c r="D90" s="70"/>
      <c r="E90" s="72"/>
      <c r="F90" s="73"/>
      <c r="G90" s="16"/>
    </row>
    <row r="91" spans="4:7" ht="12">
      <c r="D91" s="70"/>
      <c r="E91" s="72"/>
      <c r="F91" s="73"/>
      <c r="G91" s="16"/>
    </row>
    <row r="92" spans="4:7" ht="12">
      <c r="D92" s="70"/>
      <c r="E92" s="72"/>
      <c r="F92" s="73"/>
      <c r="G92" s="16"/>
    </row>
    <row r="93" spans="4:7" ht="12">
      <c r="D93" s="70"/>
      <c r="E93" s="72"/>
      <c r="F93" s="73"/>
      <c r="G93" s="16"/>
    </row>
    <row r="94" spans="4:7" ht="12">
      <c r="D94" s="70"/>
      <c r="E94" s="72"/>
      <c r="F94" s="73"/>
      <c r="G94" s="16"/>
    </row>
    <row r="95" spans="4:7" ht="12">
      <c r="D95" s="70"/>
      <c r="E95" s="72"/>
      <c r="F95" s="73"/>
      <c r="G95" s="16"/>
    </row>
    <row r="96" spans="4:7" ht="12">
      <c r="D96" s="70"/>
      <c r="E96" s="72"/>
      <c r="F96" s="73"/>
      <c r="G96" s="16"/>
    </row>
    <row r="97" spans="4:7" ht="12">
      <c r="D97" s="70"/>
      <c r="E97" s="72"/>
      <c r="F97" s="73"/>
      <c r="G97" s="16"/>
    </row>
    <row r="98" spans="4:7" ht="12">
      <c r="D98" s="70"/>
      <c r="E98" s="72"/>
      <c r="F98" s="73"/>
      <c r="G98" s="16"/>
    </row>
    <row r="99" spans="4:7" ht="12">
      <c r="D99" s="70"/>
      <c r="E99" s="72"/>
      <c r="F99" s="73"/>
      <c r="G99" s="16"/>
    </row>
    <row r="100" spans="4:7" ht="12">
      <c r="D100" s="70"/>
      <c r="E100" s="72"/>
      <c r="F100" s="73"/>
      <c r="G100" s="16"/>
    </row>
    <row r="101" spans="4:7" ht="12">
      <c r="D101" s="70"/>
      <c r="E101" s="72"/>
      <c r="F101" s="73"/>
      <c r="G101" s="16"/>
    </row>
    <row r="102" spans="4:7" ht="12">
      <c r="D102" s="70"/>
      <c r="E102" s="72"/>
      <c r="F102" s="73"/>
      <c r="G102" s="16"/>
    </row>
    <row r="103" spans="4:7" ht="12">
      <c r="D103" s="70"/>
      <c r="E103" s="72"/>
      <c r="F103" s="73"/>
      <c r="G103" s="16"/>
    </row>
    <row r="104" spans="4:7" ht="12">
      <c r="D104" s="70"/>
      <c r="E104" s="72"/>
      <c r="F104" s="73"/>
      <c r="G104" s="16"/>
    </row>
    <row r="105" spans="4:7" ht="12">
      <c r="D105" s="70"/>
      <c r="E105" s="72"/>
      <c r="F105" s="73"/>
      <c r="G105" s="16"/>
    </row>
    <row r="106" spans="4:7" ht="12">
      <c r="D106" s="70"/>
      <c r="E106" s="72"/>
      <c r="F106" s="73"/>
      <c r="G106" s="16"/>
    </row>
    <row r="107" spans="4:7" ht="12">
      <c r="D107" s="70"/>
      <c r="E107" s="72"/>
      <c r="F107" s="73"/>
      <c r="G107" s="16"/>
    </row>
    <row r="108" spans="4:7" ht="12">
      <c r="D108" s="70"/>
      <c r="E108" s="72"/>
      <c r="F108" s="73"/>
      <c r="G108" s="16"/>
    </row>
    <row r="109" spans="4:7" ht="12">
      <c r="D109" s="70"/>
      <c r="E109" s="72"/>
      <c r="F109" s="73"/>
      <c r="G109" s="16"/>
    </row>
    <row r="110" spans="4:7" ht="12">
      <c r="D110" s="70"/>
      <c r="E110" s="72"/>
      <c r="F110" s="73"/>
      <c r="G110" s="16"/>
    </row>
    <row r="111" spans="4:7" ht="12">
      <c r="D111" s="70"/>
      <c r="E111" s="72"/>
      <c r="F111" s="73"/>
      <c r="G111" s="16"/>
    </row>
    <row r="112" spans="4:7" ht="12">
      <c r="D112" s="70"/>
      <c r="E112" s="72"/>
      <c r="F112" s="73"/>
      <c r="G112" s="16"/>
    </row>
    <row r="113" spans="4:7" ht="12">
      <c r="D113" s="70"/>
      <c r="E113" s="72"/>
      <c r="F113" s="73"/>
      <c r="G113" s="16"/>
    </row>
    <row r="114" spans="4:7" ht="12">
      <c r="D114" s="70"/>
      <c r="E114" s="72"/>
      <c r="F114" s="73"/>
      <c r="G114" s="16"/>
    </row>
    <row r="115" spans="4:7" ht="12">
      <c r="D115" s="70"/>
      <c r="E115" s="72"/>
      <c r="F115" s="73"/>
      <c r="G115" s="16"/>
    </row>
    <row r="116" spans="4:7" ht="12">
      <c r="D116" s="70"/>
      <c r="E116" s="72"/>
      <c r="F116" s="73"/>
      <c r="G116" s="16"/>
    </row>
    <row r="117" spans="4:7" ht="12">
      <c r="D117" s="70"/>
      <c r="E117" s="72"/>
      <c r="F117" s="73"/>
      <c r="G117" s="16"/>
    </row>
    <row r="118" spans="4:7" ht="12">
      <c r="D118" s="70"/>
      <c r="E118" s="72"/>
      <c r="F118" s="73"/>
      <c r="G118" s="16"/>
    </row>
    <row r="119" spans="4:7" ht="12">
      <c r="D119" s="70"/>
      <c r="E119" s="72"/>
      <c r="F119" s="73"/>
      <c r="G119" s="16"/>
    </row>
    <row r="120" spans="4:7" ht="12">
      <c r="D120" s="70"/>
      <c r="E120" s="72"/>
      <c r="F120" s="73"/>
      <c r="G120" s="16"/>
    </row>
    <row r="121" spans="4:7" ht="12">
      <c r="D121" s="70"/>
      <c r="E121" s="72"/>
      <c r="F121" s="73"/>
      <c r="G121" s="16"/>
    </row>
    <row r="122" spans="4:7" ht="12">
      <c r="D122" s="70"/>
      <c r="E122" s="72"/>
      <c r="F122" s="73"/>
      <c r="G122" s="16"/>
    </row>
    <row r="123" spans="4:7" ht="12">
      <c r="D123" s="70"/>
      <c r="E123" s="72"/>
      <c r="F123" s="73"/>
      <c r="G123" s="16"/>
    </row>
    <row r="124" spans="4:7" ht="12">
      <c r="D124" s="70"/>
      <c r="E124" s="72"/>
      <c r="F124" s="73"/>
      <c r="G124" s="16"/>
    </row>
    <row r="125" spans="4:7" ht="12">
      <c r="D125" s="70"/>
      <c r="E125" s="72"/>
      <c r="F125" s="73"/>
      <c r="G125" s="16"/>
    </row>
    <row r="126" spans="4:7" ht="12">
      <c r="D126" s="70"/>
      <c r="E126" s="72"/>
      <c r="F126" s="73"/>
      <c r="G126" s="16"/>
    </row>
    <row r="127" spans="4:7" ht="12">
      <c r="D127" s="70"/>
      <c r="E127" s="72"/>
      <c r="F127" s="73"/>
      <c r="G127" s="16"/>
    </row>
    <row r="128" spans="4:7" ht="12">
      <c r="D128" s="70"/>
      <c r="E128" s="72"/>
      <c r="F128" s="73"/>
      <c r="G128" s="16"/>
    </row>
    <row r="129" spans="4:7" ht="12">
      <c r="D129" s="70"/>
      <c r="E129" s="72"/>
      <c r="F129" s="73"/>
      <c r="G129" s="16"/>
    </row>
    <row r="130" spans="4:7" ht="12">
      <c r="D130" s="70"/>
      <c r="E130" s="72"/>
      <c r="F130" s="73"/>
      <c r="G130" s="16"/>
    </row>
    <row r="131" spans="4:7" ht="12">
      <c r="D131" s="70"/>
      <c r="E131" s="72"/>
      <c r="F131" s="73"/>
      <c r="G131" s="16"/>
    </row>
    <row r="132" spans="4:7" ht="12">
      <c r="D132" s="70"/>
      <c r="E132" s="72"/>
      <c r="F132" s="73"/>
      <c r="G132" s="16"/>
    </row>
    <row r="133" spans="4:7" ht="12">
      <c r="D133" s="70"/>
      <c r="E133" s="72"/>
      <c r="F133" s="73"/>
      <c r="G133" s="16"/>
    </row>
    <row r="134" spans="4:7" ht="12">
      <c r="D134" s="70"/>
      <c r="E134" s="72"/>
      <c r="F134" s="73"/>
      <c r="G134" s="16"/>
    </row>
    <row r="135" spans="4:7" ht="12">
      <c r="D135" s="70"/>
      <c r="E135" s="72"/>
      <c r="F135" s="73"/>
      <c r="G135" s="16"/>
    </row>
    <row r="136" spans="4:7" ht="12">
      <c r="D136" s="70"/>
      <c r="E136" s="72"/>
      <c r="F136" s="73"/>
      <c r="G136" s="16"/>
    </row>
    <row r="137" spans="4:7" ht="12">
      <c r="D137" s="70"/>
      <c r="E137" s="72"/>
      <c r="F137" s="73"/>
      <c r="G137" s="16"/>
    </row>
    <row r="138" spans="4:7" ht="12">
      <c r="D138" s="70"/>
      <c r="E138" s="72"/>
      <c r="F138" s="73"/>
      <c r="G138" s="16"/>
    </row>
    <row r="139" spans="4:7" ht="12">
      <c r="D139" s="70"/>
      <c r="E139" s="72"/>
      <c r="F139" s="73"/>
      <c r="G139" s="16"/>
    </row>
    <row r="140" spans="4:7" ht="12">
      <c r="D140" s="70"/>
      <c r="E140" s="72"/>
      <c r="F140" s="73"/>
      <c r="G140" s="16"/>
    </row>
    <row r="141" spans="4:7" ht="12">
      <c r="D141" s="70"/>
      <c r="E141" s="72"/>
      <c r="F141" s="73"/>
      <c r="G141" s="16"/>
    </row>
    <row r="142" spans="4:7" ht="12">
      <c r="D142" s="70"/>
      <c r="E142" s="72"/>
      <c r="F142" s="73"/>
      <c r="G142" s="16"/>
    </row>
    <row r="143" spans="4:7" ht="12">
      <c r="D143" s="70"/>
      <c r="E143" s="72"/>
      <c r="F143" s="73"/>
      <c r="G143" s="16"/>
    </row>
    <row r="144" spans="4:7" ht="12">
      <c r="D144" s="70"/>
      <c r="E144" s="72"/>
      <c r="F144" s="73"/>
      <c r="G144" s="16"/>
    </row>
    <row r="145" spans="4:7" ht="12">
      <c r="D145" s="70"/>
      <c r="E145" s="72"/>
      <c r="F145" s="73"/>
      <c r="G145" s="16"/>
    </row>
    <row r="146" spans="4:7" ht="12">
      <c r="D146" s="70"/>
      <c r="E146" s="72"/>
      <c r="F146" s="73"/>
      <c r="G146" s="16"/>
    </row>
    <row r="147" spans="4:7" ht="12">
      <c r="D147" s="70"/>
      <c r="E147" s="72"/>
      <c r="F147" s="73"/>
      <c r="G147" s="16"/>
    </row>
    <row r="148" spans="4:7" ht="12">
      <c r="D148" s="70"/>
      <c r="E148" s="72"/>
      <c r="F148" s="73"/>
      <c r="G148" s="16"/>
    </row>
    <row r="149" spans="4:7" ht="12">
      <c r="D149" s="70"/>
      <c r="E149" s="72"/>
      <c r="F149" s="73"/>
      <c r="G149" s="16"/>
    </row>
    <row r="150" spans="4:7" ht="12">
      <c r="D150" s="70"/>
      <c r="E150" s="72"/>
      <c r="F150" s="73"/>
      <c r="G150" s="16"/>
    </row>
    <row r="151" spans="4:7" ht="12">
      <c r="D151" s="70"/>
      <c r="E151" s="72"/>
      <c r="F151" s="73"/>
      <c r="G151" s="16"/>
    </row>
    <row r="152" spans="4:7" ht="12">
      <c r="D152" s="70"/>
      <c r="E152" s="72"/>
      <c r="F152" s="73"/>
      <c r="G152" s="16"/>
    </row>
    <row r="153" spans="4:7" ht="12">
      <c r="D153" s="70"/>
      <c r="E153" s="72"/>
      <c r="F153" s="73"/>
      <c r="G153" s="16"/>
    </row>
    <row r="154" spans="4:7" ht="12">
      <c r="D154" s="70"/>
      <c r="E154" s="72"/>
      <c r="F154" s="73"/>
      <c r="G154" s="16"/>
    </row>
    <row r="155" spans="4:7" ht="12">
      <c r="D155" s="70"/>
      <c r="E155" s="72"/>
      <c r="F155" s="73"/>
      <c r="G155" s="16"/>
    </row>
    <row r="156" spans="4:7" ht="12">
      <c r="D156" s="70"/>
      <c r="E156" s="72"/>
      <c r="F156" s="73"/>
      <c r="G156" s="16"/>
    </row>
    <row r="157" spans="4:7" ht="12">
      <c r="D157" s="70"/>
      <c r="E157" s="72"/>
      <c r="F157" s="73"/>
      <c r="G157" s="16"/>
    </row>
    <row r="158" spans="4:7" ht="12">
      <c r="D158" s="70"/>
      <c r="E158" s="72"/>
      <c r="F158" s="73"/>
      <c r="G158" s="16"/>
    </row>
    <row r="159" spans="4:7" ht="12">
      <c r="D159" s="70"/>
      <c r="E159" s="72"/>
      <c r="F159" s="73"/>
      <c r="G159" s="16"/>
    </row>
    <row r="160" spans="4:7" ht="12">
      <c r="D160" s="70"/>
      <c r="E160" s="72"/>
      <c r="F160" s="73"/>
      <c r="G160" s="16"/>
    </row>
    <row r="161" spans="4:7" ht="12">
      <c r="D161" s="70"/>
      <c r="E161" s="72"/>
      <c r="F161" s="73"/>
      <c r="G161" s="16"/>
    </row>
    <row r="162" spans="4:7" ht="12">
      <c r="D162" s="70"/>
      <c r="E162" s="72"/>
      <c r="F162" s="73"/>
      <c r="G162" s="16"/>
    </row>
    <row r="163" spans="4:7" ht="12">
      <c r="D163" s="70"/>
      <c r="E163" s="72"/>
      <c r="F163" s="73"/>
      <c r="G163" s="16"/>
    </row>
    <row r="164" spans="4:7" ht="12">
      <c r="D164" s="70"/>
      <c r="E164" s="72"/>
      <c r="F164" s="73"/>
      <c r="G164" s="16"/>
    </row>
    <row r="165" spans="4:7" ht="12">
      <c r="D165" s="70"/>
      <c r="E165" s="72"/>
      <c r="F165" s="73"/>
      <c r="G165" s="16"/>
    </row>
    <row r="166" spans="4:7" ht="12">
      <c r="D166" s="70"/>
      <c r="E166" s="72"/>
      <c r="F166" s="73"/>
      <c r="G166" s="16"/>
    </row>
    <row r="167" spans="4:7" ht="12">
      <c r="D167" s="70"/>
      <c r="E167" s="72"/>
      <c r="F167" s="73"/>
      <c r="G167" s="16"/>
    </row>
    <row r="168" spans="4:7" ht="12">
      <c r="D168" s="70"/>
      <c r="E168" s="72"/>
      <c r="F168" s="73"/>
      <c r="G168" s="16"/>
    </row>
    <row r="169" spans="4:7" ht="12">
      <c r="D169" s="70"/>
      <c r="E169" s="72"/>
      <c r="F169" s="73"/>
      <c r="G169" s="16"/>
    </row>
    <row r="170" spans="4:7" ht="12">
      <c r="D170" s="70"/>
      <c r="E170" s="72"/>
      <c r="F170" s="73"/>
      <c r="G170" s="16"/>
    </row>
    <row r="171" spans="4:7" ht="12">
      <c r="D171" s="70"/>
      <c r="E171" s="72"/>
      <c r="F171" s="73"/>
      <c r="G171" s="16"/>
    </row>
    <row r="172" spans="4:7" ht="12">
      <c r="D172" s="70"/>
      <c r="E172" s="72"/>
      <c r="F172" s="73"/>
      <c r="G172" s="16"/>
    </row>
    <row r="173" spans="4:7" ht="12">
      <c r="D173" s="70"/>
      <c r="E173" s="72"/>
      <c r="F173" s="73"/>
      <c r="G173" s="16"/>
    </row>
    <row r="174" spans="4:7" ht="12">
      <c r="D174" s="70"/>
      <c r="E174" s="72"/>
      <c r="F174" s="73"/>
      <c r="G174" s="16"/>
    </row>
    <row r="175" spans="4:7" ht="12">
      <c r="D175" s="70"/>
      <c r="E175" s="72"/>
      <c r="F175" s="73"/>
      <c r="G175" s="16"/>
    </row>
    <row r="176" spans="4:7" ht="12">
      <c r="D176" s="70"/>
      <c r="E176" s="72"/>
      <c r="F176" s="73"/>
      <c r="G176" s="16"/>
    </row>
    <row r="177" spans="4:7" ht="12">
      <c r="D177" s="70"/>
      <c r="E177" s="72"/>
      <c r="F177" s="73"/>
      <c r="G177" s="16"/>
    </row>
    <row r="178" spans="4:7" ht="12">
      <c r="D178" s="70"/>
      <c r="E178" s="72"/>
      <c r="F178" s="73"/>
      <c r="G178" s="16"/>
    </row>
    <row r="179" spans="4:7" ht="12">
      <c r="D179" s="70"/>
      <c r="E179" s="72"/>
      <c r="F179" s="73"/>
      <c r="G179" s="16"/>
    </row>
    <row r="180" spans="4:7" ht="12">
      <c r="D180" s="70"/>
      <c r="E180" s="72"/>
      <c r="F180" s="73"/>
      <c r="G180" s="16"/>
    </row>
    <row r="181" spans="4:7" ht="12">
      <c r="D181" s="70"/>
      <c r="E181" s="72"/>
      <c r="F181" s="73"/>
      <c r="G181" s="16"/>
    </row>
    <row r="182" spans="4:7" ht="12">
      <c r="D182" s="70"/>
      <c r="E182" s="72"/>
      <c r="F182" s="73"/>
      <c r="G182" s="16"/>
    </row>
    <row r="183" spans="4:7" ht="12">
      <c r="D183" s="70"/>
      <c r="E183" s="72"/>
      <c r="F183" s="73"/>
      <c r="G183" s="16"/>
    </row>
    <row r="184" spans="4:7" ht="12">
      <c r="D184" s="70"/>
      <c r="E184" s="72"/>
      <c r="F184" s="73"/>
      <c r="G184" s="16"/>
    </row>
    <row r="185" spans="4:7" ht="12">
      <c r="D185" s="70"/>
      <c r="E185" s="72"/>
      <c r="F185" s="73"/>
      <c r="G185" s="16"/>
    </row>
  </sheetData>
  <sheetProtection password="C6D1" sheet="1" objects="1" scenarios="1" formatCells="0" formatColumns="0" formatRows="0"/>
  <mergeCells count="3">
    <mergeCell ref="A1:F1"/>
    <mergeCell ref="A2:F2"/>
    <mergeCell ref="A26:E26"/>
  </mergeCells>
  <dataValidations count="2">
    <dataValidation allowBlank="1" showInputMessage="1" showErrorMessage="1" imeMode="on" sqref="B4"/>
    <dataValidation allowBlank="1" showInputMessage="1" showErrorMessage="1" imeMode="off" sqref="A4 A20:A25 A7:A18"/>
  </dataValidations>
  <printOptions horizontalCentered="1"/>
  <pageMargins left="0.984251968503937" right="0.984251968503937" top="0.7874015748031497" bottom="0.7874015748031497" header="0.3937007874015748" footer="0.3937007874015748"/>
  <pageSetup horizontalDpi="600" verticalDpi="600" orientation="portrait" paperSize="9" r:id="rId1"/>
  <ignoredErrors>
    <ignoredError sqref="A5:A21" numberStoredAsText="1"/>
  </ignoredErrors>
</worksheet>
</file>

<file path=xl/worksheets/sheet14.xml><?xml version="1.0" encoding="utf-8"?>
<worksheet xmlns="http://schemas.openxmlformats.org/spreadsheetml/2006/main" xmlns:r="http://schemas.openxmlformats.org/officeDocument/2006/relationships">
  <dimension ref="A1:G185"/>
  <sheetViews>
    <sheetView showGridLines="0" showZeros="0" view="pageBreakPreview" zoomScaleSheetLayoutView="100" zoomScalePageLayoutView="0" workbookViewId="0" topLeftCell="A1">
      <pane ySplit="4" topLeftCell="A20" activePane="bottomLeft" state="frozen"/>
      <selection pane="topLeft" activeCell="F45" sqref="F45"/>
      <selection pane="bottomLeft" activeCell="B23" sqref="B23"/>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1.875" style="66" customWidth="1"/>
    <col min="8" max="16384" width="9.00390625" style="26" customWidth="1"/>
  </cols>
  <sheetData>
    <row r="1" spans="1:6" ht="34.5" customHeight="1">
      <c r="A1" s="119" t="s">
        <v>42</v>
      </c>
      <c r="B1" s="119"/>
      <c r="C1" s="119"/>
      <c r="D1" s="119"/>
      <c r="E1" s="119"/>
      <c r="F1" s="119"/>
    </row>
    <row r="2" spans="1:6" s="20" customFormat="1" ht="22.5" customHeight="1">
      <c r="A2" s="120" t="s">
        <v>64</v>
      </c>
      <c r="B2" s="120"/>
      <c r="C2" s="120"/>
      <c r="D2" s="120"/>
      <c r="E2" s="120"/>
      <c r="F2" s="120"/>
    </row>
    <row r="3" spans="1:6" s="28" customFormat="1" ht="18" customHeight="1">
      <c r="A3" s="63">
        <f>'汇总表'!A3</f>
        <v>0</v>
      </c>
      <c r="B3" s="55"/>
      <c r="C3" s="98" t="s">
        <v>325</v>
      </c>
      <c r="D3" s="14"/>
      <c r="E3" s="27"/>
      <c r="F3" s="64" t="s">
        <v>44</v>
      </c>
    </row>
    <row r="4" spans="1:6" s="16" customFormat="1" ht="27" customHeight="1">
      <c r="A4" s="17" t="s">
        <v>58</v>
      </c>
      <c r="B4" s="65" t="s">
        <v>59</v>
      </c>
      <c r="C4" s="17" t="s">
        <v>47</v>
      </c>
      <c r="D4" s="17" t="s">
        <v>456</v>
      </c>
      <c r="E4" s="69" t="s">
        <v>49</v>
      </c>
      <c r="F4" s="17" t="s">
        <v>50</v>
      </c>
    </row>
    <row r="5" spans="1:6" s="20" customFormat="1" ht="27" customHeight="1">
      <c r="A5" s="4" t="s">
        <v>272</v>
      </c>
      <c r="B5" s="91" t="s">
        <v>432</v>
      </c>
      <c r="C5" s="4" t="s">
        <v>93</v>
      </c>
      <c r="D5" s="88"/>
      <c r="E5" s="85"/>
      <c r="F5" s="19">
        <f aca="true" t="shared" si="0" ref="F5:F25">IF(E5&gt;0,ROUND(D5*E5,0),"")</f>
      </c>
    </row>
    <row r="6" spans="1:6" s="20" customFormat="1" ht="27" customHeight="1">
      <c r="A6" s="4" t="s">
        <v>273</v>
      </c>
      <c r="B6" s="91" t="s">
        <v>433</v>
      </c>
      <c r="C6" s="4" t="s">
        <v>868</v>
      </c>
      <c r="D6" s="89">
        <v>96028.1</v>
      </c>
      <c r="E6" s="85"/>
      <c r="F6" s="19">
        <f t="shared" si="0"/>
      </c>
    </row>
    <row r="7" spans="1:6" s="20" customFormat="1" ht="27" customHeight="1">
      <c r="A7" s="4" t="s">
        <v>139</v>
      </c>
      <c r="B7" s="91" t="s">
        <v>434</v>
      </c>
      <c r="C7" s="4" t="s">
        <v>93</v>
      </c>
      <c r="D7" s="89"/>
      <c r="E7" s="85"/>
      <c r="F7" s="19">
        <f t="shared" si="0"/>
      </c>
    </row>
    <row r="8" spans="1:6" s="20" customFormat="1" ht="27" customHeight="1">
      <c r="A8" s="4" t="s">
        <v>140</v>
      </c>
      <c r="B8" s="91" t="s">
        <v>435</v>
      </c>
      <c r="C8" s="4" t="s">
        <v>868</v>
      </c>
      <c r="D8" s="89">
        <v>107773.8</v>
      </c>
      <c r="E8" s="85"/>
      <c r="F8" s="19">
        <f t="shared" si="0"/>
      </c>
    </row>
    <row r="9" spans="1:6" s="20" customFormat="1" ht="27" customHeight="1">
      <c r="A9" s="4" t="s">
        <v>142</v>
      </c>
      <c r="B9" s="91" t="s">
        <v>436</v>
      </c>
      <c r="C9" s="4" t="s">
        <v>868</v>
      </c>
      <c r="D9" s="89">
        <v>86422.1</v>
      </c>
      <c r="E9" s="85"/>
      <c r="F9" s="19">
        <f t="shared" si="0"/>
      </c>
    </row>
    <row r="10" spans="1:6" s="20" customFormat="1" ht="27" customHeight="1">
      <c r="A10" s="4" t="s">
        <v>143</v>
      </c>
      <c r="B10" s="91" t="s">
        <v>437</v>
      </c>
      <c r="C10" s="4" t="s">
        <v>93</v>
      </c>
      <c r="D10" s="89"/>
      <c r="E10" s="85"/>
      <c r="F10" s="19">
        <f t="shared" si="0"/>
      </c>
    </row>
    <row r="11" spans="1:6" s="20" customFormat="1" ht="27" customHeight="1">
      <c r="A11" s="4" t="s">
        <v>144</v>
      </c>
      <c r="B11" s="91" t="s">
        <v>438</v>
      </c>
      <c r="C11" s="4" t="s">
        <v>868</v>
      </c>
      <c r="D11" s="89">
        <v>75244.3</v>
      </c>
      <c r="E11" s="85"/>
      <c r="F11" s="19">
        <f t="shared" si="0"/>
      </c>
    </row>
    <row r="12" spans="1:6" s="20" customFormat="1" ht="27" customHeight="1">
      <c r="A12" s="4" t="s">
        <v>145</v>
      </c>
      <c r="B12" s="91" t="s">
        <v>439</v>
      </c>
      <c r="C12" s="4" t="s">
        <v>868</v>
      </c>
      <c r="D12" s="89">
        <v>74541.3</v>
      </c>
      <c r="E12" s="85"/>
      <c r="F12" s="19">
        <f t="shared" si="0"/>
      </c>
    </row>
    <row r="13" spans="1:6" s="20" customFormat="1" ht="27" customHeight="1">
      <c r="A13" s="4" t="s">
        <v>305</v>
      </c>
      <c r="B13" s="91" t="s">
        <v>440</v>
      </c>
      <c r="C13" s="4" t="s">
        <v>93</v>
      </c>
      <c r="D13" s="90"/>
      <c r="E13" s="85"/>
      <c r="F13" s="19">
        <f t="shared" si="0"/>
      </c>
    </row>
    <row r="14" spans="1:6" s="20" customFormat="1" ht="27" customHeight="1">
      <c r="A14" s="4" t="s">
        <v>306</v>
      </c>
      <c r="B14" s="91" t="s">
        <v>441</v>
      </c>
      <c r="C14" s="4" t="s">
        <v>868</v>
      </c>
      <c r="D14" s="89">
        <v>75136.3</v>
      </c>
      <c r="E14" s="85"/>
      <c r="F14" s="19">
        <f t="shared" si="0"/>
      </c>
    </row>
    <row r="15" spans="1:6" s="20" customFormat="1" ht="27" customHeight="1">
      <c r="A15" s="4" t="s">
        <v>307</v>
      </c>
      <c r="B15" s="91" t="s">
        <v>442</v>
      </c>
      <c r="C15" s="4" t="s">
        <v>868</v>
      </c>
      <c r="D15" s="89">
        <v>74541.3</v>
      </c>
      <c r="E15" s="85"/>
      <c r="F15" s="19">
        <f t="shared" si="0"/>
      </c>
    </row>
    <row r="16" spans="1:6" s="20" customFormat="1" ht="27" customHeight="1">
      <c r="A16" s="4" t="s">
        <v>277</v>
      </c>
      <c r="B16" s="91" t="s">
        <v>610</v>
      </c>
      <c r="C16" s="4" t="s">
        <v>93</v>
      </c>
      <c r="D16" s="90"/>
      <c r="E16" s="85"/>
      <c r="F16" s="19">
        <f t="shared" si="0"/>
      </c>
    </row>
    <row r="17" spans="1:6" s="20" customFormat="1" ht="27" customHeight="1">
      <c r="A17" s="4" t="s">
        <v>95</v>
      </c>
      <c r="B17" s="91" t="s">
        <v>610</v>
      </c>
      <c r="C17" s="4" t="s">
        <v>868</v>
      </c>
      <c r="D17" s="89">
        <v>11143.8</v>
      </c>
      <c r="E17" s="85"/>
      <c r="F17" s="19">
        <f t="shared" si="0"/>
      </c>
    </row>
    <row r="18" spans="1:6" s="20" customFormat="1" ht="27" customHeight="1">
      <c r="A18" s="4" t="s">
        <v>308</v>
      </c>
      <c r="B18" s="91" t="s">
        <v>614</v>
      </c>
      <c r="C18" s="4" t="s">
        <v>166</v>
      </c>
      <c r="D18" s="89">
        <v>530</v>
      </c>
      <c r="E18" s="85"/>
      <c r="F18" s="19">
        <f t="shared" si="0"/>
      </c>
    </row>
    <row r="19" spans="1:6" s="20" customFormat="1" ht="27" customHeight="1">
      <c r="A19" s="4" t="s">
        <v>151</v>
      </c>
      <c r="B19" s="91" t="s">
        <v>445</v>
      </c>
      <c r="C19" s="4" t="s">
        <v>93</v>
      </c>
      <c r="D19" s="89"/>
      <c r="E19" s="85"/>
      <c r="F19" s="19">
        <f t="shared" si="0"/>
      </c>
    </row>
    <row r="20" spans="1:6" s="20" customFormat="1" ht="27" customHeight="1">
      <c r="A20" s="4" t="s">
        <v>326</v>
      </c>
      <c r="B20" s="91" t="s">
        <v>615</v>
      </c>
      <c r="C20" s="4" t="s">
        <v>869</v>
      </c>
      <c r="D20" s="89">
        <v>20533.7</v>
      </c>
      <c r="E20" s="85"/>
      <c r="F20" s="19">
        <f t="shared" si="0"/>
      </c>
    </row>
    <row r="21" spans="1:6" s="20" customFormat="1" ht="27" customHeight="1">
      <c r="A21" s="4" t="s">
        <v>152</v>
      </c>
      <c r="B21" s="91" t="s">
        <v>446</v>
      </c>
      <c r="C21" s="4" t="s">
        <v>869</v>
      </c>
      <c r="D21" s="89">
        <v>7095.4</v>
      </c>
      <c r="E21" s="85"/>
      <c r="F21" s="19">
        <f t="shared" si="0"/>
      </c>
    </row>
    <row r="22" spans="1:6" s="20" customFormat="1" ht="27" customHeight="1">
      <c r="A22" s="104"/>
      <c r="B22" s="105"/>
      <c r="C22" s="104"/>
      <c r="D22" s="89"/>
      <c r="E22" s="85"/>
      <c r="F22" s="19">
        <f t="shared" si="0"/>
      </c>
    </row>
    <row r="23" spans="1:6" s="20" customFormat="1" ht="27" customHeight="1">
      <c r="A23" s="104"/>
      <c r="B23" s="105"/>
      <c r="C23" s="104"/>
      <c r="D23" s="90"/>
      <c r="E23" s="85"/>
      <c r="F23" s="19">
        <f t="shared" si="0"/>
      </c>
    </row>
    <row r="24" spans="1:6" s="20" customFormat="1" ht="27" customHeight="1">
      <c r="A24" s="104"/>
      <c r="B24" s="105"/>
      <c r="C24" s="104"/>
      <c r="D24" s="90"/>
      <c r="E24" s="85"/>
      <c r="F24" s="19">
        <f t="shared" si="0"/>
      </c>
    </row>
    <row r="25" spans="1:6" s="20" customFormat="1" ht="27" customHeight="1">
      <c r="A25" s="4"/>
      <c r="B25" s="91"/>
      <c r="C25" s="4"/>
      <c r="D25" s="89"/>
      <c r="E25" s="85"/>
      <c r="F25" s="19">
        <f t="shared" si="0"/>
      </c>
    </row>
    <row r="26" spans="1:7" ht="27" customHeight="1">
      <c r="A26" s="123" t="s">
        <v>65</v>
      </c>
      <c r="B26" s="124"/>
      <c r="C26" s="124"/>
      <c r="D26" s="124"/>
      <c r="E26" s="124"/>
      <c r="F26" s="13">
        <f>SUM(F5:F25)</f>
        <v>0</v>
      </c>
      <c r="G26" s="16"/>
    </row>
    <row r="27" spans="4:7" ht="12">
      <c r="D27" s="70"/>
      <c r="E27" s="72"/>
      <c r="F27" s="73"/>
      <c r="G27" s="16"/>
    </row>
    <row r="28" spans="4:7" ht="12">
      <c r="D28" s="70"/>
      <c r="E28" s="72"/>
      <c r="F28" s="73"/>
      <c r="G28" s="16"/>
    </row>
    <row r="29" spans="4:7" ht="12">
      <c r="D29" s="70"/>
      <c r="E29" s="72"/>
      <c r="F29" s="73"/>
      <c r="G29" s="16"/>
    </row>
    <row r="30" spans="1:7" ht="12">
      <c r="A30" s="74"/>
      <c r="B30" s="75"/>
      <c r="C30" s="74"/>
      <c r="D30" s="70"/>
      <c r="E30" s="72"/>
      <c r="F30" s="73"/>
      <c r="G30" s="16"/>
    </row>
    <row r="31" spans="4:7" ht="12">
      <c r="D31" s="70"/>
      <c r="E31" s="72"/>
      <c r="F31" s="73"/>
      <c r="G31" s="16"/>
    </row>
    <row r="32" spans="4:7" ht="12">
      <c r="D32" s="70"/>
      <c r="E32" s="72"/>
      <c r="F32" s="73"/>
      <c r="G32" s="16"/>
    </row>
    <row r="33" spans="4:7" ht="12">
      <c r="D33" s="70"/>
      <c r="E33" s="72"/>
      <c r="F33" s="73"/>
      <c r="G33" s="16"/>
    </row>
    <row r="34" spans="4:7" ht="12">
      <c r="D34" s="70"/>
      <c r="E34" s="72"/>
      <c r="F34" s="73"/>
      <c r="G34" s="16"/>
    </row>
    <row r="35" spans="4:7" ht="12">
      <c r="D35" s="70"/>
      <c r="E35" s="72"/>
      <c r="F35" s="73"/>
      <c r="G35" s="16"/>
    </row>
    <row r="36" spans="4:7" ht="12">
      <c r="D36" s="70"/>
      <c r="E36" s="72"/>
      <c r="F36" s="73"/>
      <c r="G36" s="16"/>
    </row>
    <row r="37" spans="4:7" ht="12">
      <c r="D37" s="70"/>
      <c r="E37" s="72"/>
      <c r="F37" s="73"/>
      <c r="G37" s="16"/>
    </row>
    <row r="38" spans="4:7" ht="12">
      <c r="D38" s="70"/>
      <c r="E38" s="72"/>
      <c r="F38" s="73"/>
      <c r="G38" s="16"/>
    </row>
    <row r="39" spans="4:7" ht="12">
      <c r="D39" s="70"/>
      <c r="E39" s="72"/>
      <c r="F39" s="73"/>
      <c r="G39" s="16"/>
    </row>
    <row r="40" spans="4:7" ht="12">
      <c r="D40" s="70"/>
      <c r="E40" s="72"/>
      <c r="F40" s="73"/>
      <c r="G40" s="16"/>
    </row>
    <row r="41" spans="4:7" ht="12">
      <c r="D41" s="70"/>
      <c r="E41" s="72"/>
      <c r="F41" s="73"/>
      <c r="G41" s="16"/>
    </row>
    <row r="42" spans="4:7" ht="12">
      <c r="D42" s="70"/>
      <c r="E42" s="72"/>
      <c r="F42" s="73"/>
      <c r="G42" s="16"/>
    </row>
    <row r="43" spans="4:7" ht="12">
      <c r="D43" s="70"/>
      <c r="E43" s="72"/>
      <c r="F43" s="73"/>
      <c r="G43" s="16"/>
    </row>
    <row r="44" spans="4:7" ht="12">
      <c r="D44" s="70"/>
      <c r="E44" s="72"/>
      <c r="F44" s="73"/>
      <c r="G44" s="16"/>
    </row>
    <row r="45" spans="4:7" ht="12">
      <c r="D45" s="70"/>
      <c r="E45" s="72"/>
      <c r="F45" s="73"/>
      <c r="G45" s="16"/>
    </row>
    <row r="46" spans="4:7" ht="12">
      <c r="D46" s="70"/>
      <c r="E46" s="72"/>
      <c r="F46" s="73"/>
      <c r="G46" s="16"/>
    </row>
    <row r="47" spans="4:7" ht="12">
      <c r="D47" s="70"/>
      <c r="E47" s="72"/>
      <c r="F47" s="73"/>
      <c r="G47" s="16"/>
    </row>
    <row r="48" spans="4:7" ht="12">
      <c r="D48" s="70"/>
      <c r="E48" s="72"/>
      <c r="F48" s="73"/>
      <c r="G48" s="16"/>
    </row>
    <row r="49" spans="4:7" ht="12">
      <c r="D49" s="70"/>
      <c r="E49" s="72"/>
      <c r="F49" s="73"/>
      <c r="G49" s="16"/>
    </row>
    <row r="50" spans="4:7" ht="12">
      <c r="D50" s="70"/>
      <c r="E50" s="72"/>
      <c r="F50" s="73"/>
      <c r="G50" s="16"/>
    </row>
    <row r="51" spans="4:7" ht="12">
      <c r="D51" s="70"/>
      <c r="E51" s="72"/>
      <c r="F51" s="73"/>
      <c r="G51" s="16"/>
    </row>
    <row r="52" spans="4:7" ht="12">
      <c r="D52" s="70"/>
      <c r="E52" s="72"/>
      <c r="F52" s="73"/>
      <c r="G52" s="16"/>
    </row>
    <row r="53" spans="4:7" ht="12">
      <c r="D53" s="70"/>
      <c r="E53" s="72"/>
      <c r="F53" s="73"/>
      <c r="G53" s="16"/>
    </row>
    <row r="54" spans="4:7" ht="12">
      <c r="D54" s="70"/>
      <c r="E54" s="72"/>
      <c r="F54" s="73"/>
      <c r="G54" s="16"/>
    </row>
    <row r="55" spans="4:7" ht="12">
      <c r="D55" s="70"/>
      <c r="E55" s="72"/>
      <c r="F55" s="73"/>
      <c r="G55" s="16"/>
    </row>
    <row r="56" spans="4:7" ht="12">
      <c r="D56" s="70"/>
      <c r="E56" s="72"/>
      <c r="F56" s="73"/>
      <c r="G56" s="16"/>
    </row>
    <row r="57" spans="4:7" ht="12">
      <c r="D57" s="70"/>
      <c r="E57" s="72"/>
      <c r="F57" s="73"/>
      <c r="G57" s="16"/>
    </row>
    <row r="58" spans="4:7" ht="12">
      <c r="D58" s="70"/>
      <c r="E58" s="72"/>
      <c r="F58" s="73"/>
      <c r="G58" s="16"/>
    </row>
    <row r="59" spans="4:7" ht="12">
      <c r="D59" s="70"/>
      <c r="E59" s="72"/>
      <c r="F59" s="73"/>
      <c r="G59" s="16"/>
    </row>
    <row r="60" spans="4:7" ht="12">
      <c r="D60" s="70"/>
      <c r="E60" s="72"/>
      <c r="F60" s="73"/>
      <c r="G60" s="16"/>
    </row>
    <row r="61" spans="4:7" ht="12">
      <c r="D61" s="70"/>
      <c r="E61" s="72"/>
      <c r="F61" s="73"/>
      <c r="G61" s="16"/>
    </row>
    <row r="62" spans="4:7" ht="12">
      <c r="D62" s="70"/>
      <c r="E62" s="72"/>
      <c r="F62" s="73"/>
      <c r="G62" s="16"/>
    </row>
    <row r="63" spans="4:7" ht="12">
      <c r="D63" s="70"/>
      <c r="E63" s="72"/>
      <c r="F63" s="73"/>
      <c r="G63" s="16"/>
    </row>
    <row r="64" spans="4:7" ht="12">
      <c r="D64" s="70"/>
      <c r="E64" s="72"/>
      <c r="F64" s="73"/>
      <c r="G64" s="16"/>
    </row>
    <row r="65" spans="4:7" ht="12">
      <c r="D65" s="70"/>
      <c r="E65" s="72"/>
      <c r="F65" s="73"/>
      <c r="G65" s="16"/>
    </row>
    <row r="66" spans="4:7" ht="12">
      <c r="D66" s="70"/>
      <c r="E66" s="72"/>
      <c r="F66" s="73"/>
      <c r="G66" s="16"/>
    </row>
    <row r="67" spans="4:7" ht="12">
      <c r="D67" s="70"/>
      <c r="E67" s="72"/>
      <c r="F67" s="73"/>
      <c r="G67" s="16"/>
    </row>
    <row r="68" spans="4:7" ht="12">
      <c r="D68" s="70"/>
      <c r="E68" s="72"/>
      <c r="F68" s="73"/>
      <c r="G68" s="16"/>
    </row>
    <row r="69" spans="4:7" ht="12">
      <c r="D69" s="70"/>
      <c r="E69" s="72"/>
      <c r="F69" s="73"/>
      <c r="G69" s="16"/>
    </row>
    <row r="70" spans="4:7" ht="12">
      <c r="D70" s="70"/>
      <c r="E70" s="72"/>
      <c r="F70" s="73"/>
      <c r="G70" s="16"/>
    </row>
    <row r="71" spans="4:7" ht="12">
      <c r="D71" s="70"/>
      <c r="E71" s="72"/>
      <c r="F71" s="73"/>
      <c r="G71" s="16"/>
    </row>
    <row r="72" spans="4:7" ht="12">
      <c r="D72" s="70"/>
      <c r="E72" s="72"/>
      <c r="F72" s="73"/>
      <c r="G72" s="16"/>
    </row>
    <row r="73" spans="4:7" ht="12">
      <c r="D73" s="70"/>
      <c r="E73" s="72"/>
      <c r="F73" s="73"/>
      <c r="G73" s="16"/>
    </row>
    <row r="74" spans="4:7" ht="12">
      <c r="D74" s="70"/>
      <c r="E74" s="72"/>
      <c r="F74" s="73"/>
      <c r="G74" s="16"/>
    </row>
    <row r="75" spans="4:7" ht="12">
      <c r="D75" s="70"/>
      <c r="E75" s="72"/>
      <c r="F75" s="73"/>
      <c r="G75" s="16"/>
    </row>
    <row r="76" spans="4:7" ht="12">
      <c r="D76" s="70"/>
      <c r="E76" s="72"/>
      <c r="F76" s="73"/>
      <c r="G76" s="16"/>
    </row>
    <row r="77" spans="4:7" ht="12">
      <c r="D77" s="70"/>
      <c r="E77" s="72"/>
      <c r="F77" s="73"/>
      <c r="G77" s="16"/>
    </row>
    <row r="78" spans="4:7" ht="12">
      <c r="D78" s="70"/>
      <c r="E78" s="72"/>
      <c r="F78" s="73"/>
      <c r="G78" s="16"/>
    </row>
    <row r="79" spans="4:7" ht="12">
      <c r="D79" s="70"/>
      <c r="E79" s="72"/>
      <c r="F79" s="73"/>
      <c r="G79" s="16"/>
    </row>
    <row r="80" spans="4:7" ht="12">
      <c r="D80" s="70"/>
      <c r="E80" s="72"/>
      <c r="F80" s="73"/>
      <c r="G80" s="16"/>
    </row>
    <row r="81" spans="4:7" ht="12">
      <c r="D81" s="70"/>
      <c r="E81" s="72"/>
      <c r="F81" s="73"/>
      <c r="G81" s="16"/>
    </row>
    <row r="82" spans="4:7" ht="12">
      <c r="D82" s="70"/>
      <c r="E82" s="72"/>
      <c r="F82" s="73"/>
      <c r="G82" s="16"/>
    </row>
    <row r="83" spans="4:7" ht="12">
      <c r="D83" s="70"/>
      <c r="E83" s="72"/>
      <c r="F83" s="73"/>
      <c r="G83" s="16"/>
    </row>
    <row r="84" spans="4:7" ht="12">
      <c r="D84" s="70"/>
      <c r="E84" s="72"/>
      <c r="F84" s="73"/>
      <c r="G84" s="16"/>
    </row>
    <row r="85" spans="4:7" ht="12">
      <c r="D85" s="70"/>
      <c r="E85" s="72"/>
      <c r="F85" s="73"/>
      <c r="G85" s="16"/>
    </row>
    <row r="86" spans="4:7" ht="12">
      <c r="D86" s="70"/>
      <c r="E86" s="72"/>
      <c r="F86" s="73"/>
      <c r="G86" s="16"/>
    </row>
    <row r="87" spans="4:7" ht="12">
      <c r="D87" s="70"/>
      <c r="E87" s="72"/>
      <c r="F87" s="73"/>
      <c r="G87" s="16"/>
    </row>
    <row r="88" spans="4:7" ht="12">
      <c r="D88" s="70"/>
      <c r="E88" s="72"/>
      <c r="F88" s="73"/>
      <c r="G88" s="16"/>
    </row>
    <row r="89" spans="4:7" ht="12">
      <c r="D89" s="70"/>
      <c r="E89" s="72"/>
      <c r="F89" s="73"/>
      <c r="G89" s="16"/>
    </row>
    <row r="90" spans="4:7" ht="12">
      <c r="D90" s="70"/>
      <c r="E90" s="72"/>
      <c r="F90" s="73"/>
      <c r="G90" s="16"/>
    </row>
    <row r="91" spans="4:7" ht="12">
      <c r="D91" s="70"/>
      <c r="E91" s="72"/>
      <c r="F91" s="73"/>
      <c r="G91" s="16"/>
    </row>
    <row r="92" spans="4:7" ht="12">
      <c r="D92" s="70"/>
      <c r="E92" s="72"/>
      <c r="F92" s="73"/>
      <c r="G92" s="16"/>
    </row>
    <row r="93" spans="4:7" ht="12">
      <c r="D93" s="70"/>
      <c r="E93" s="72"/>
      <c r="F93" s="73"/>
      <c r="G93" s="16"/>
    </row>
    <row r="94" spans="4:7" ht="12">
      <c r="D94" s="70"/>
      <c r="E94" s="72"/>
      <c r="F94" s="73"/>
      <c r="G94" s="16"/>
    </row>
    <row r="95" spans="4:7" ht="12">
      <c r="D95" s="70"/>
      <c r="E95" s="72"/>
      <c r="F95" s="73"/>
      <c r="G95" s="16"/>
    </row>
    <row r="96" spans="4:7" ht="12">
      <c r="D96" s="70"/>
      <c r="E96" s="72"/>
      <c r="F96" s="73"/>
      <c r="G96" s="16"/>
    </row>
    <row r="97" spans="4:7" ht="12">
      <c r="D97" s="70"/>
      <c r="E97" s="72"/>
      <c r="F97" s="73"/>
      <c r="G97" s="16"/>
    </row>
    <row r="98" spans="4:7" ht="12">
      <c r="D98" s="70"/>
      <c r="E98" s="72"/>
      <c r="F98" s="73"/>
      <c r="G98" s="16"/>
    </row>
    <row r="99" spans="4:7" ht="12">
      <c r="D99" s="70"/>
      <c r="E99" s="72"/>
      <c r="F99" s="73"/>
      <c r="G99" s="16"/>
    </row>
    <row r="100" spans="4:7" ht="12">
      <c r="D100" s="70"/>
      <c r="E100" s="72"/>
      <c r="F100" s="73"/>
      <c r="G100" s="16"/>
    </row>
    <row r="101" spans="4:7" ht="12">
      <c r="D101" s="70"/>
      <c r="E101" s="72"/>
      <c r="F101" s="73"/>
      <c r="G101" s="16"/>
    </row>
    <row r="102" spans="4:7" ht="12">
      <c r="D102" s="70"/>
      <c r="E102" s="72"/>
      <c r="F102" s="73"/>
      <c r="G102" s="16"/>
    </row>
    <row r="103" spans="4:7" ht="12">
      <c r="D103" s="70"/>
      <c r="E103" s="72"/>
      <c r="F103" s="73"/>
      <c r="G103" s="16"/>
    </row>
    <row r="104" spans="4:7" ht="12">
      <c r="D104" s="70"/>
      <c r="E104" s="72"/>
      <c r="F104" s="73"/>
      <c r="G104" s="16"/>
    </row>
    <row r="105" spans="4:7" ht="12">
      <c r="D105" s="70"/>
      <c r="E105" s="72"/>
      <c r="F105" s="73"/>
      <c r="G105" s="16"/>
    </row>
    <row r="106" spans="4:7" ht="12">
      <c r="D106" s="70"/>
      <c r="E106" s="72"/>
      <c r="F106" s="73"/>
      <c r="G106" s="16"/>
    </row>
    <row r="107" spans="4:7" ht="12">
      <c r="D107" s="70"/>
      <c r="E107" s="72"/>
      <c r="F107" s="73"/>
      <c r="G107" s="16"/>
    </row>
    <row r="108" spans="4:7" ht="12">
      <c r="D108" s="70"/>
      <c r="E108" s="72"/>
      <c r="F108" s="73"/>
      <c r="G108" s="16"/>
    </row>
    <row r="109" spans="4:7" ht="12">
      <c r="D109" s="70"/>
      <c r="E109" s="72"/>
      <c r="F109" s="73"/>
      <c r="G109" s="16"/>
    </row>
    <row r="110" spans="4:7" ht="12">
      <c r="D110" s="70"/>
      <c r="E110" s="72"/>
      <c r="F110" s="73"/>
      <c r="G110" s="16"/>
    </row>
    <row r="111" spans="4:7" ht="12">
      <c r="D111" s="70"/>
      <c r="E111" s="72"/>
      <c r="F111" s="73"/>
      <c r="G111" s="16"/>
    </row>
    <row r="112" spans="4:7" ht="12">
      <c r="D112" s="70"/>
      <c r="E112" s="72"/>
      <c r="F112" s="73"/>
      <c r="G112" s="16"/>
    </row>
    <row r="113" spans="4:7" ht="12">
      <c r="D113" s="70"/>
      <c r="E113" s="72"/>
      <c r="F113" s="73"/>
      <c r="G113" s="16"/>
    </row>
    <row r="114" spans="4:7" ht="12">
      <c r="D114" s="70"/>
      <c r="E114" s="72"/>
      <c r="F114" s="73"/>
      <c r="G114" s="16"/>
    </row>
    <row r="115" spans="4:7" ht="12">
      <c r="D115" s="70"/>
      <c r="E115" s="72"/>
      <c r="F115" s="73"/>
      <c r="G115" s="16"/>
    </row>
    <row r="116" spans="4:7" ht="12">
      <c r="D116" s="70"/>
      <c r="E116" s="72"/>
      <c r="F116" s="73"/>
      <c r="G116" s="16"/>
    </row>
    <row r="117" spans="4:7" ht="12">
      <c r="D117" s="70"/>
      <c r="E117" s="72"/>
      <c r="F117" s="73"/>
      <c r="G117" s="16"/>
    </row>
    <row r="118" spans="4:7" ht="12">
      <c r="D118" s="70"/>
      <c r="E118" s="72"/>
      <c r="F118" s="73"/>
      <c r="G118" s="16"/>
    </row>
    <row r="119" spans="4:7" ht="12">
      <c r="D119" s="70"/>
      <c r="E119" s="72"/>
      <c r="F119" s="73"/>
      <c r="G119" s="16"/>
    </row>
    <row r="120" spans="4:7" ht="12">
      <c r="D120" s="70"/>
      <c r="E120" s="72"/>
      <c r="F120" s="73"/>
      <c r="G120" s="16"/>
    </row>
    <row r="121" spans="4:7" ht="12">
      <c r="D121" s="70"/>
      <c r="E121" s="72"/>
      <c r="F121" s="73"/>
      <c r="G121" s="16"/>
    </row>
    <row r="122" spans="4:7" ht="12">
      <c r="D122" s="70"/>
      <c r="E122" s="72"/>
      <c r="F122" s="73"/>
      <c r="G122" s="16"/>
    </row>
    <row r="123" spans="4:7" ht="12">
      <c r="D123" s="70"/>
      <c r="E123" s="72"/>
      <c r="F123" s="73"/>
      <c r="G123" s="16"/>
    </row>
    <row r="124" spans="4:7" ht="12">
      <c r="D124" s="70"/>
      <c r="E124" s="72"/>
      <c r="F124" s="73"/>
      <c r="G124" s="16"/>
    </row>
    <row r="125" spans="4:7" ht="12">
      <c r="D125" s="70"/>
      <c r="E125" s="72"/>
      <c r="F125" s="73"/>
      <c r="G125" s="16"/>
    </row>
    <row r="126" spans="4:7" ht="12">
      <c r="D126" s="70"/>
      <c r="E126" s="72"/>
      <c r="F126" s="73"/>
      <c r="G126" s="16"/>
    </row>
    <row r="127" spans="4:7" ht="12">
      <c r="D127" s="70"/>
      <c r="E127" s="72"/>
      <c r="F127" s="73"/>
      <c r="G127" s="16"/>
    </row>
    <row r="128" spans="4:7" ht="12">
      <c r="D128" s="70"/>
      <c r="E128" s="72"/>
      <c r="F128" s="73"/>
      <c r="G128" s="16"/>
    </row>
    <row r="129" spans="4:7" ht="12">
      <c r="D129" s="70"/>
      <c r="E129" s="72"/>
      <c r="F129" s="73"/>
      <c r="G129" s="16"/>
    </row>
    <row r="130" spans="4:7" ht="12">
      <c r="D130" s="70"/>
      <c r="E130" s="72"/>
      <c r="F130" s="73"/>
      <c r="G130" s="16"/>
    </row>
    <row r="131" spans="4:7" ht="12">
      <c r="D131" s="70"/>
      <c r="E131" s="72"/>
      <c r="F131" s="73"/>
      <c r="G131" s="16"/>
    </row>
    <row r="132" spans="4:7" ht="12">
      <c r="D132" s="70"/>
      <c r="E132" s="72"/>
      <c r="F132" s="73"/>
      <c r="G132" s="16"/>
    </row>
    <row r="133" spans="4:7" ht="12">
      <c r="D133" s="70"/>
      <c r="E133" s="72"/>
      <c r="F133" s="73"/>
      <c r="G133" s="16"/>
    </row>
    <row r="134" spans="4:7" ht="12">
      <c r="D134" s="70"/>
      <c r="E134" s="72"/>
      <c r="F134" s="73"/>
      <c r="G134" s="16"/>
    </row>
    <row r="135" spans="4:7" ht="12">
      <c r="D135" s="70"/>
      <c r="E135" s="72"/>
      <c r="F135" s="73"/>
      <c r="G135" s="16"/>
    </row>
    <row r="136" spans="4:7" ht="12">
      <c r="D136" s="70"/>
      <c r="E136" s="72"/>
      <c r="F136" s="73"/>
      <c r="G136" s="16"/>
    </row>
    <row r="137" spans="4:7" ht="12">
      <c r="D137" s="70"/>
      <c r="E137" s="72"/>
      <c r="F137" s="73"/>
      <c r="G137" s="16"/>
    </row>
    <row r="138" spans="4:7" ht="12">
      <c r="D138" s="70"/>
      <c r="E138" s="72"/>
      <c r="F138" s="73"/>
      <c r="G138" s="16"/>
    </row>
    <row r="139" spans="4:7" ht="12">
      <c r="D139" s="70"/>
      <c r="E139" s="72"/>
      <c r="F139" s="73"/>
      <c r="G139" s="16"/>
    </row>
    <row r="140" spans="4:7" ht="12">
      <c r="D140" s="70"/>
      <c r="E140" s="72"/>
      <c r="F140" s="73"/>
      <c r="G140" s="16"/>
    </row>
    <row r="141" spans="4:7" ht="12">
      <c r="D141" s="70"/>
      <c r="E141" s="72"/>
      <c r="F141" s="73"/>
      <c r="G141" s="16"/>
    </row>
    <row r="142" spans="4:7" ht="12">
      <c r="D142" s="70"/>
      <c r="E142" s="72"/>
      <c r="F142" s="73"/>
      <c r="G142" s="16"/>
    </row>
    <row r="143" spans="4:7" ht="12">
      <c r="D143" s="70"/>
      <c r="E143" s="72"/>
      <c r="F143" s="73"/>
      <c r="G143" s="16"/>
    </row>
    <row r="144" spans="4:7" ht="12">
      <c r="D144" s="70"/>
      <c r="E144" s="72"/>
      <c r="F144" s="73"/>
      <c r="G144" s="16"/>
    </row>
    <row r="145" spans="4:7" ht="12">
      <c r="D145" s="70"/>
      <c r="E145" s="72"/>
      <c r="F145" s="73"/>
      <c r="G145" s="16"/>
    </row>
    <row r="146" spans="4:7" ht="12">
      <c r="D146" s="70"/>
      <c r="E146" s="72"/>
      <c r="F146" s="73"/>
      <c r="G146" s="16"/>
    </row>
    <row r="147" spans="4:7" ht="12">
      <c r="D147" s="70"/>
      <c r="E147" s="72"/>
      <c r="F147" s="73"/>
      <c r="G147" s="16"/>
    </row>
    <row r="148" spans="4:7" ht="12">
      <c r="D148" s="70"/>
      <c r="E148" s="72"/>
      <c r="F148" s="73"/>
      <c r="G148" s="16"/>
    </row>
    <row r="149" spans="4:7" ht="12">
      <c r="D149" s="70"/>
      <c r="E149" s="72"/>
      <c r="F149" s="73"/>
      <c r="G149" s="16"/>
    </row>
    <row r="150" spans="4:7" ht="12">
      <c r="D150" s="70"/>
      <c r="E150" s="72"/>
      <c r="F150" s="73"/>
      <c r="G150" s="16"/>
    </row>
    <row r="151" spans="4:7" ht="12">
      <c r="D151" s="70"/>
      <c r="E151" s="72"/>
      <c r="F151" s="73"/>
      <c r="G151" s="16"/>
    </row>
    <row r="152" spans="4:7" ht="12">
      <c r="D152" s="70"/>
      <c r="E152" s="72"/>
      <c r="F152" s="73"/>
      <c r="G152" s="16"/>
    </row>
    <row r="153" spans="4:7" ht="12">
      <c r="D153" s="70"/>
      <c r="E153" s="72"/>
      <c r="F153" s="73"/>
      <c r="G153" s="16"/>
    </row>
    <row r="154" spans="4:7" ht="12">
      <c r="D154" s="70"/>
      <c r="E154" s="72"/>
      <c r="F154" s="73"/>
      <c r="G154" s="16"/>
    </row>
    <row r="155" spans="4:7" ht="12">
      <c r="D155" s="70"/>
      <c r="E155" s="72"/>
      <c r="F155" s="73"/>
      <c r="G155" s="16"/>
    </row>
    <row r="156" spans="4:7" ht="12">
      <c r="D156" s="70"/>
      <c r="E156" s="72"/>
      <c r="F156" s="73"/>
      <c r="G156" s="16"/>
    </row>
    <row r="157" spans="4:7" ht="12">
      <c r="D157" s="70"/>
      <c r="E157" s="72"/>
      <c r="F157" s="73"/>
      <c r="G157" s="16"/>
    </row>
    <row r="158" spans="4:7" ht="12">
      <c r="D158" s="70"/>
      <c r="E158" s="72"/>
      <c r="F158" s="73"/>
      <c r="G158" s="16"/>
    </row>
    <row r="159" spans="4:7" ht="12">
      <c r="D159" s="70"/>
      <c r="E159" s="72"/>
      <c r="F159" s="73"/>
      <c r="G159" s="16"/>
    </row>
    <row r="160" spans="4:7" ht="12">
      <c r="D160" s="70"/>
      <c r="E160" s="72"/>
      <c r="F160" s="73"/>
      <c r="G160" s="16"/>
    </row>
    <row r="161" spans="4:7" ht="12">
      <c r="D161" s="70"/>
      <c r="E161" s="72"/>
      <c r="F161" s="73"/>
      <c r="G161" s="16"/>
    </row>
    <row r="162" spans="4:7" ht="12">
      <c r="D162" s="70"/>
      <c r="E162" s="72"/>
      <c r="F162" s="73"/>
      <c r="G162" s="16"/>
    </row>
    <row r="163" spans="4:7" ht="12">
      <c r="D163" s="70"/>
      <c r="E163" s="72"/>
      <c r="F163" s="73"/>
      <c r="G163" s="16"/>
    </row>
    <row r="164" spans="4:7" ht="12">
      <c r="D164" s="70"/>
      <c r="E164" s="72"/>
      <c r="F164" s="73"/>
      <c r="G164" s="16"/>
    </row>
    <row r="165" spans="4:7" ht="12">
      <c r="D165" s="70"/>
      <c r="E165" s="72"/>
      <c r="F165" s="73"/>
      <c r="G165" s="16"/>
    </row>
    <row r="166" spans="4:7" ht="12">
      <c r="D166" s="70"/>
      <c r="E166" s="72"/>
      <c r="F166" s="73"/>
      <c r="G166" s="16"/>
    </row>
    <row r="167" spans="4:7" ht="12">
      <c r="D167" s="70"/>
      <c r="E167" s="72"/>
      <c r="F167" s="73"/>
      <c r="G167" s="16"/>
    </row>
    <row r="168" spans="4:7" ht="12">
      <c r="D168" s="70"/>
      <c r="E168" s="72"/>
      <c r="F168" s="73"/>
      <c r="G168" s="16"/>
    </row>
    <row r="169" spans="4:7" ht="12">
      <c r="D169" s="70"/>
      <c r="E169" s="72"/>
      <c r="F169" s="73"/>
      <c r="G169" s="16"/>
    </row>
    <row r="170" spans="4:7" ht="12">
      <c r="D170" s="70"/>
      <c r="E170" s="72"/>
      <c r="F170" s="73"/>
      <c r="G170" s="16"/>
    </row>
    <row r="171" spans="4:7" ht="12">
      <c r="D171" s="70"/>
      <c r="E171" s="72"/>
      <c r="F171" s="73"/>
      <c r="G171" s="16"/>
    </row>
    <row r="172" spans="4:7" ht="12">
      <c r="D172" s="70"/>
      <c r="E172" s="72"/>
      <c r="F172" s="73"/>
      <c r="G172" s="16"/>
    </row>
    <row r="173" spans="4:7" ht="12">
      <c r="D173" s="70"/>
      <c r="E173" s="72"/>
      <c r="F173" s="73"/>
      <c r="G173" s="16"/>
    </row>
    <row r="174" spans="4:7" ht="12">
      <c r="D174" s="70"/>
      <c r="E174" s="72"/>
      <c r="F174" s="73"/>
      <c r="G174" s="16"/>
    </row>
    <row r="175" spans="4:7" ht="12">
      <c r="D175" s="70"/>
      <c r="E175" s="72"/>
      <c r="F175" s="73"/>
      <c r="G175" s="16"/>
    </row>
    <row r="176" spans="4:7" ht="12">
      <c r="D176" s="70"/>
      <c r="E176" s="72"/>
      <c r="F176" s="73"/>
      <c r="G176" s="16"/>
    </row>
    <row r="177" spans="4:7" ht="12">
      <c r="D177" s="70"/>
      <c r="E177" s="72"/>
      <c r="F177" s="73"/>
      <c r="G177" s="16"/>
    </row>
    <row r="178" spans="4:7" ht="12">
      <c r="D178" s="70"/>
      <c r="E178" s="72"/>
      <c r="F178" s="73"/>
      <c r="G178" s="16"/>
    </row>
    <row r="179" spans="4:7" ht="12">
      <c r="D179" s="70"/>
      <c r="E179" s="72"/>
      <c r="F179" s="73"/>
      <c r="G179" s="16"/>
    </row>
    <row r="180" spans="4:7" ht="12">
      <c r="D180" s="70"/>
      <c r="E180" s="72"/>
      <c r="F180" s="73"/>
      <c r="G180" s="16"/>
    </row>
    <row r="181" spans="4:7" ht="12">
      <c r="D181" s="70"/>
      <c r="E181" s="72"/>
      <c r="F181" s="73"/>
      <c r="G181" s="16"/>
    </row>
    <row r="182" spans="4:7" ht="12">
      <c r="D182" s="70"/>
      <c r="E182" s="72"/>
      <c r="F182" s="73"/>
      <c r="G182" s="16"/>
    </row>
    <row r="183" spans="4:7" ht="12">
      <c r="D183" s="70"/>
      <c r="E183" s="72"/>
      <c r="F183" s="73"/>
      <c r="G183" s="16"/>
    </row>
    <row r="184" spans="4:7" ht="12">
      <c r="D184" s="70"/>
      <c r="E184" s="72"/>
      <c r="F184" s="73"/>
      <c r="G184" s="16"/>
    </row>
    <row r="185" spans="4:7" ht="12">
      <c r="D185" s="70"/>
      <c r="E185" s="72"/>
      <c r="F185" s="73"/>
      <c r="G185" s="16"/>
    </row>
  </sheetData>
  <sheetProtection password="C6D1" sheet="1" objects="1" scenarios="1" formatCells="0" formatColumns="0" formatRows="0"/>
  <mergeCells count="3">
    <mergeCell ref="A1:F1"/>
    <mergeCell ref="A2:F2"/>
    <mergeCell ref="A26:E26"/>
  </mergeCells>
  <dataValidations count="2">
    <dataValidation allowBlank="1" showInputMessage="1" showErrorMessage="1" imeMode="off" sqref="A4 A20:A25 A7:A18"/>
    <dataValidation allowBlank="1" showInputMessage="1" showErrorMessage="1" imeMode="on" sqref="B4"/>
  </dataValidations>
  <printOptions horizontalCentered="1"/>
  <pageMargins left="0.984251968503937" right="0.984251968503937" top="0.7874015748031497" bottom="0.7874015748031497" header="0.3937007874015748" footer="0.3937007874015748"/>
  <pageSetup horizontalDpi="600" verticalDpi="600" orientation="portrait" paperSize="9" r:id="rId1"/>
  <ignoredErrors>
    <ignoredError sqref="A5:C5 A21:B21 A20:B20 A7:C7 A6:B6 A10:C10 A8:B8 A9:B9 A13:C13 A11:B11 A12:B12 A16:C16 A14:B14 A15:B15 A18:C19 A17:B17" numberStoredAsText="1"/>
  </ignoredErrors>
</worksheet>
</file>

<file path=xl/worksheets/sheet15.xml><?xml version="1.0" encoding="utf-8"?>
<worksheet xmlns="http://schemas.openxmlformats.org/spreadsheetml/2006/main" xmlns:r="http://schemas.openxmlformats.org/officeDocument/2006/relationships">
  <dimension ref="A1:G185"/>
  <sheetViews>
    <sheetView showGridLines="0" showZeros="0" view="pageBreakPreview" zoomScaleSheetLayoutView="100" zoomScalePageLayoutView="0" workbookViewId="0" topLeftCell="A1">
      <pane ySplit="4" topLeftCell="A5" activePane="bottomLeft" state="frozen"/>
      <selection pane="topLeft" activeCell="F45" sqref="F45"/>
      <selection pane="bottomLeft" activeCell="B11" sqref="B11"/>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1.875" style="66" customWidth="1"/>
    <col min="8" max="16384" width="9.00390625" style="26" customWidth="1"/>
  </cols>
  <sheetData>
    <row r="1" spans="1:6" ht="34.5" customHeight="1">
      <c r="A1" s="119" t="s">
        <v>42</v>
      </c>
      <c r="B1" s="119"/>
      <c r="C1" s="119"/>
      <c r="D1" s="119"/>
      <c r="E1" s="119"/>
      <c r="F1" s="119"/>
    </row>
    <row r="2" spans="1:6" s="20" customFormat="1" ht="22.5" customHeight="1">
      <c r="A2" s="120" t="s">
        <v>64</v>
      </c>
      <c r="B2" s="120"/>
      <c r="C2" s="120"/>
      <c r="D2" s="120"/>
      <c r="E2" s="120"/>
      <c r="F2" s="120"/>
    </row>
    <row r="3" spans="1:6" s="28" customFormat="1" ht="18" customHeight="1">
      <c r="A3" s="63">
        <f>'汇总表'!A3</f>
        <v>0</v>
      </c>
      <c r="B3" s="55"/>
      <c r="C3" s="98" t="s">
        <v>388</v>
      </c>
      <c r="D3" s="14"/>
      <c r="E3" s="27"/>
      <c r="F3" s="64" t="s">
        <v>44</v>
      </c>
    </row>
    <row r="4" spans="1:6" s="16" customFormat="1" ht="27" customHeight="1">
      <c r="A4" s="17" t="s">
        <v>58</v>
      </c>
      <c r="B4" s="65" t="s">
        <v>59</v>
      </c>
      <c r="C4" s="17" t="s">
        <v>47</v>
      </c>
      <c r="D4" s="17" t="s">
        <v>456</v>
      </c>
      <c r="E4" s="69" t="s">
        <v>49</v>
      </c>
      <c r="F4" s="17" t="s">
        <v>50</v>
      </c>
    </row>
    <row r="5" spans="1:6" s="20" customFormat="1" ht="27" customHeight="1">
      <c r="A5" s="4" t="s">
        <v>139</v>
      </c>
      <c r="B5" s="91" t="s">
        <v>434</v>
      </c>
      <c r="C5" s="4" t="s">
        <v>93</v>
      </c>
      <c r="D5" s="88"/>
      <c r="E5" s="85"/>
      <c r="F5" s="19">
        <f aca="true" t="shared" si="0" ref="F5:F25">IF(E5&gt;0,ROUND(D5*E5,0),"")</f>
      </c>
    </row>
    <row r="6" spans="1:6" s="20" customFormat="1" ht="27" customHeight="1">
      <c r="A6" s="4" t="s">
        <v>140</v>
      </c>
      <c r="B6" s="91" t="s">
        <v>616</v>
      </c>
      <c r="C6" s="4" t="s">
        <v>93</v>
      </c>
      <c r="D6" s="89"/>
      <c r="E6" s="85"/>
      <c r="F6" s="19">
        <f t="shared" si="0"/>
      </c>
    </row>
    <row r="7" spans="1:6" s="20" customFormat="1" ht="27" customHeight="1">
      <c r="A7" s="4" t="s">
        <v>95</v>
      </c>
      <c r="B7" s="91" t="s">
        <v>617</v>
      </c>
      <c r="C7" s="4" t="s">
        <v>868</v>
      </c>
      <c r="D7" s="89">
        <v>187129.65</v>
      </c>
      <c r="E7" s="85"/>
      <c r="F7" s="19">
        <f t="shared" si="0"/>
      </c>
    </row>
    <row r="8" spans="1:6" s="20" customFormat="1" ht="27" customHeight="1">
      <c r="A8" s="4" t="s">
        <v>142</v>
      </c>
      <c r="B8" s="91" t="s">
        <v>618</v>
      </c>
      <c r="C8" s="4" t="s">
        <v>93</v>
      </c>
      <c r="D8" s="89"/>
      <c r="E8" s="85"/>
      <c r="F8" s="19">
        <f t="shared" si="0"/>
      </c>
    </row>
    <row r="9" spans="1:6" s="20" customFormat="1" ht="27" customHeight="1">
      <c r="A9" s="4" t="s">
        <v>95</v>
      </c>
      <c r="B9" s="91" t="s">
        <v>617</v>
      </c>
      <c r="C9" s="4" t="s">
        <v>868</v>
      </c>
      <c r="D9" s="89">
        <v>177966.05</v>
      </c>
      <c r="E9" s="85"/>
      <c r="F9" s="19">
        <f t="shared" si="0"/>
      </c>
    </row>
    <row r="10" spans="1:6" s="20" customFormat="1" ht="27" customHeight="1">
      <c r="A10" s="4" t="s">
        <v>96</v>
      </c>
      <c r="B10" s="91" t="s">
        <v>619</v>
      </c>
      <c r="C10" s="4" t="s">
        <v>868</v>
      </c>
      <c r="D10" s="89">
        <v>30720</v>
      </c>
      <c r="E10" s="85"/>
      <c r="F10" s="19">
        <f t="shared" si="0"/>
      </c>
    </row>
    <row r="11" spans="1:6" s="20" customFormat="1" ht="27" customHeight="1">
      <c r="A11" s="4" t="s">
        <v>96</v>
      </c>
      <c r="B11" s="91" t="s">
        <v>620</v>
      </c>
      <c r="C11" s="4" t="s">
        <v>868</v>
      </c>
      <c r="D11" s="89">
        <v>156208.4</v>
      </c>
      <c r="E11" s="85"/>
      <c r="F11" s="19">
        <f t="shared" si="0"/>
      </c>
    </row>
    <row r="12" spans="1:6" s="20" customFormat="1" ht="27" customHeight="1">
      <c r="A12" s="4" t="s">
        <v>143</v>
      </c>
      <c r="B12" s="91" t="s">
        <v>621</v>
      </c>
      <c r="C12" s="4" t="s">
        <v>93</v>
      </c>
      <c r="D12" s="89"/>
      <c r="E12" s="85"/>
      <c r="F12" s="19">
        <f t="shared" si="0"/>
      </c>
    </row>
    <row r="13" spans="1:6" s="20" customFormat="1" ht="27" customHeight="1">
      <c r="A13" s="4" t="s">
        <v>144</v>
      </c>
      <c r="B13" s="91" t="s">
        <v>438</v>
      </c>
      <c r="C13" s="4" t="s">
        <v>868</v>
      </c>
      <c r="D13" s="89">
        <v>156208.4</v>
      </c>
      <c r="E13" s="85"/>
      <c r="F13" s="19">
        <f t="shared" si="0"/>
      </c>
    </row>
    <row r="14" spans="1:6" s="20" customFormat="1" ht="27" customHeight="1">
      <c r="A14" s="4" t="s">
        <v>145</v>
      </c>
      <c r="B14" s="91" t="s">
        <v>439</v>
      </c>
      <c r="C14" s="4" t="s">
        <v>868</v>
      </c>
      <c r="D14" s="89">
        <v>183747.4</v>
      </c>
      <c r="E14" s="85"/>
      <c r="F14" s="19">
        <f t="shared" si="0"/>
      </c>
    </row>
    <row r="15" spans="1:6" s="20" customFormat="1" ht="27" customHeight="1">
      <c r="A15" s="4" t="s">
        <v>343</v>
      </c>
      <c r="B15" s="91" t="s">
        <v>601</v>
      </c>
      <c r="C15" s="4" t="s">
        <v>868</v>
      </c>
      <c r="D15" s="89">
        <v>149773.9</v>
      </c>
      <c r="E15" s="85"/>
      <c r="F15" s="19">
        <f t="shared" si="0"/>
      </c>
    </row>
    <row r="16" spans="1:6" s="20" customFormat="1" ht="27" customHeight="1">
      <c r="A16" s="4" t="s">
        <v>305</v>
      </c>
      <c r="B16" s="91" t="s">
        <v>440</v>
      </c>
      <c r="C16" s="4" t="s">
        <v>93</v>
      </c>
      <c r="D16" s="90"/>
      <c r="E16" s="85"/>
      <c r="F16" s="19">
        <f t="shared" si="0"/>
      </c>
    </row>
    <row r="17" spans="1:6" s="20" customFormat="1" ht="27" customHeight="1">
      <c r="A17" s="4" t="s">
        <v>306</v>
      </c>
      <c r="B17" s="91" t="s">
        <v>622</v>
      </c>
      <c r="C17" s="4" t="s">
        <v>93</v>
      </c>
      <c r="D17" s="89"/>
      <c r="E17" s="85"/>
      <c r="F17" s="19">
        <f t="shared" si="0"/>
      </c>
    </row>
    <row r="18" spans="1:6" s="20" customFormat="1" ht="27" customHeight="1">
      <c r="A18" s="4" t="s">
        <v>95</v>
      </c>
      <c r="B18" s="91" t="s">
        <v>604</v>
      </c>
      <c r="C18" s="4" t="s">
        <v>868</v>
      </c>
      <c r="D18" s="89">
        <v>186928.4</v>
      </c>
      <c r="E18" s="85"/>
      <c r="F18" s="19">
        <f t="shared" si="0"/>
      </c>
    </row>
    <row r="19" spans="1:6" s="20" customFormat="1" ht="27" customHeight="1">
      <c r="A19" s="4" t="s">
        <v>307</v>
      </c>
      <c r="B19" s="91" t="s">
        <v>623</v>
      </c>
      <c r="C19" s="4" t="s">
        <v>93</v>
      </c>
      <c r="D19" s="89"/>
      <c r="E19" s="85"/>
      <c r="F19" s="19">
        <f t="shared" si="0"/>
      </c>
    </row>
    <row r="20" spans="1:6" s="20" customFormat="1" ht="27" customHeight="1">
      <c r="A20" s="4" t="s">
        <v>95</v>
      </c>
      <c r="B20" s="91" t="s">
        <v>606</v>
      </c>
      <c r="C20" s="4" t="s">
        <v>868</v>
      </c>
      <c r="D20" s="89">
        <v>153027.4</v>
      </c>
      <c r="E20" s="85"/>
      <c r="F20" s="19">
        <f t="shared" si="0"/>
      </c>
    </row>
    <row r="21" spans="1:6" s="20" customFormat="1" ht="27" customHeight="1">
      <c r="A21" s="4" t="s">
        <v>151</v>
      </c>
      <c r="B21" s="91" t="s">
        <v>445</v>
      </c>
      <c r="C21" s="4" t="s">
        <v>93</v>
      </c>
      <c r="D21" s="89"/>
      <c r="E21" s="85"/>
      <c r="F21" s="19">
        <f t="shared" si="0"/>
      </c>
    </row>
    <row r="22" spans="1:6" s="20" customFormat="1" ht="27" customHeight="1">
      <c r="A22" s="4" t="s">
        <v>152</v>
      </c>
      <c r="B22" s="91" t="s">
        <v>624</v>
      </c>
      <c r="C22" s="4" t="s">
        <v>869</v>
      </c>
      <c r="D22" s="89">
        <v>4651.51</v>
      </c>
      <c r="E22" s="85"/>
      <c r="F22" s="19">
        <f t="shared" si="0"/>
      </c>
    </row>
    <row r="23" spans="1:6" s="20" customFormat="1" ht="27" customHeight="1">
      <c r="A23" s="104"/>
      <c r="B23" s="105"/>
      <c r="C23" s="104"/>
      <c r="D23" s="90"/>
      <c r="E23" s="85"/>
      <c r="F23" s="19">
        <f t="shared" si="0"/>
      </c>
    </row>
    <row r="24" spans="1:6" s="20" customFormat="1" ht="27" customHeight="1">
      <c r="A24" s="104"/>
      <c r="B24" s="105"/>
      <c r="C24" s="104"/>
      <c r="D24" s="90"/>
      <c r="E24" s="85"/>
      <c r="F24" s="19">
        <f t="shared" si="0"/>
      </c>
    </row>
    <row r="25" spans="1:6" s="20" customFormat="1" ht="27" customHeight="1">
      <c r="A25" s="4"/>
      <c r="B25" s="91"/>
      <c r="C25" s="4"/>
      <c r="D25" s="89"/>
      <c r="E25" s="85"/>
      <c r="F25" s="19">
        <f t="shared" si="0"/>
      </c>
    </row>
    <row r="26" spans="1:7" ht="27" customHeight="1">
      <c r="A26" s="123" t="s">
        <v>65</v>
      </c>
      <c r="B26" s="124"/>
      <c r="C26" s="124"/>
      <c r="D26" s="124"/>
      <c r="E26" s="124"/>
      <c r="F26" s="13">
        <f>SUM(F5:F25)</f>
        <v>0</v>
      </c>
      <c r="G26" s="16"/>
    </row>
    <row r="27" spans="4:7" ht="12">
      <c r="D27" s="70"/>
      <c r="E27" s="72"/>
      <c r="F27" s="73"/>
      <c r="G27" s="16"/>
    </row>
    <row r="28" spans="4:7" ht="12">
      <c r="D28" s="70"/>
      <c r="E28" s="72"/>
      <c r="F28" s="73"/>
      <c r="G28" s="16"/>
    </row>
    <row r="29" spans="4:7" ht="12">
      <c r="D29" s="70"/>
      <c r="E29" s="72"/>
      <c r="F29" s="73"/>
      <c r="G29" s="16"/>
    </row>
    <row r="30" spans="1:7" ht="12">
      <c r="A30" s="74"/>
      <c r="B30" s="75"/>
      <c r="C30" s="74"/>
      <c r="D30" s="70"/>
      <c r="E30" s="72"/>
      <c r="F30" s="73"/>
      <c r="G30" s="16"/>
    </row>
    <row r="31" spans="4:7" ht="12">
      <c r="D31" s="70"/>
      <c r="E31" s="72"/>
      <c r="F31" s="73"/>
      <c r="G31" s="16"/>
    </row>
    <row r="32" spans="4:7" ht="12">
      <c r="D32" s="70"/>
      <c r="E32" s="72"/>
      <c r="F32" s="73"/>
      <c r="G32" s="16"/>
    </row>
    <row r="33" spans="4:7" ht="12">
      <c r="D33" s="70"/>
      <c r="E33" s="72"/>
      <c r="F33" s="73"/>
      <c r="G33" s="16"/>
    </row>
    <row r="34" spans="4:7" ht="12">
      <c r="D34" s="70"/>
      <c r="E34" s="72"/>
      <c r="F34" s="73"/>
      <c r="G34" s="16"/>
    </row>
    <row r="35" spans="4:7" ht="12">
      <c r="D35" s="70"/>
      <c r="E35" s="72"/>
      <c r="F35" s="73"/>
      <c r="G35" s="16"/>
    </row>
    <row r="36" spans="4:7" ht="12">
      <c r="D36" s="70"/>
      <c r="E36" s="72"/>
      <c r="F36" s="73"/>
      <c r="G36" s="16"/>
    </row>
    <row r="37" spans="4:7" ht="12">
      <c r="D37" s="70"/>
      <c r="E37" s="72"/>
      <c r="F37" s="73"/>
      <c r="G37" s="16"/>
    </row>
    <row r="38" spans="4:7" ht="12">
      <c r="D38" s="70"/>
      <c r="E38" s="72"/>
      <c r="F38" s="73"/>
      <c r="G38" s="16"/>
    </row>
    <row r="39" spans="4:7" ht="12">
      <c r="D39" s="70"/>
      <c r="E39" s="72"/>
      <c r="F39" s="73"/>
      <c r="G39" s="16"/>
    </row>
    <row r="40" spans="4:7" ht="12">
      <c r="D40" s="70"/>
      <c r="E40" s="72"/>
      <c r="F40" s="73"/>
      <c r="G40" s="16"/>
    </row>
    <row r="41" spans="4:7" ht="12">
      <c r="D41" s="70"/>
      <c r="E41" s="72"/>
      <c r="F41" s="73"/>
      <c r="G41" s="16"/>
    </row>
    <row r="42" spans="4:7" ht="12">
      <c r="D42" s="70"/>
      <c r="E42" s="72"/>
      <c r="F42" s="73"/>
      <c r="G42" s="16"/>
    </row>
    <row r="43" spans="4:7" ht="12">
      <c r="D43" s="70"/>
      <c r="E43" s="72"/>
      <c r="F43" s="73"/>
      <c r="G43" s="16"/>
    </row>
    <row r="44" spans="4:7" ht="12">
      <c r="D44" s="70"/>
      <c r="E44" s="72"/>
      <c r="F44" s="73"/>
      <c r="G44" s="16"/>
    </row>
    <row r="45" spans="4:7" ht="12">
      <c r="D45" s="70"/>
      <c r="E45" s="72"/>
      <c r="F45" s="73"/>
      <c r="G45" s="16"/>
    </row>
    <row r="46" spans="4:7" ht="12">
      <c r="D46" s="70"/>
      <c r="E46" s="72"/>
      <c r="F46" s="73"/>
      <c r="G46" s="16"/>
    </row>
    <row r="47" spans="4:7" ht="12">
      <c r="D47" s="70"/>
      <c r="E47" s="72"/>
      <c r="F47" s="73"/>
      <c r="G47" s="16"/>
    </row>
    <row r="48" spans="4:7" ht="12">
      <c r="D48" s="70"/>
      <c r="E48" s="72"/>
      <c r="F48" s="73"/>
      <c r="G48" s="16"/>
    </row>
    <row r="49" spans="4:7" ht="12">
      <c r="D49" s="70"/>
      <c r="E49" s="72"/>
      <c r="F49" s="73"/>
      <c r="G49" s="16"/>
    </row>
    <row r="50" spans="4:7" ht="12">
      <c r="D50" s="70"/>
      <c r="E50" s="72"/>
      <c r="F50" s="73"/>
      <c r="G50" s="16"/>
    </row>
    <row r="51" spans="4:7" ht="12">
      <c r="D51" s="70"/>
      <c r="E51" s="72"/>
      <c r="F51" s="73"/>
      <c r="G51" s="16"/>
    </row>
    <row r="52" spans="4:7" ht="12">
      <c r="D52" s="70"/>
      <c r="E52" s="72"/>
      <c r="F52" s="73"/>
      <c r="G52" s="16"/>
    </row>
    <row r="53" spans="4:7" ht="12">
      <c r="D53" s="70"/>
      <c r="E53" s="72"/>
      <c r="F53" s="73"/>
      <c r="G53" s="16"/>
    </row>
    <row r="54" spans="4:7" ht="12">
      <c r="D54" s="70"/>
      <c r="E54" s="72"/>
      <c r="F54" s="73"/>
      <c r="G54" s="16"/>
    </row>
    <row r="55" spans="4:7" ht="12">
      <c r="D55" s="70"/>
      <c r="E55" s="72"/>
      <c r="F55" s="73"/>
      <c r="G55" s="16"/>
    </row>
    <row r="56" spans="4:7" ht="12">
      <c r="D56" s="70"/>
      <c r="E56" s="72"/>
      <c r="F56" s="73"/>
      <c r="G56" s="16"/>
    </row>
    <row r="57" spans="4:7" ht="12">
      <c r="D57" s="70"/>
      <c r="E57" s="72"/>
      <c r="F57" s="73"/>
      <c r="G57" s="16"/>
    </row>
    <row r="58" spans="4:7" ht="12">
      <c r="D58" s="70"/>
      <c r="E58" s="72"/>
      <c r="F58" s="73"/>
      <c r="G58" s="16"/>
    </row>
    <row r="59" spans="4:7" ht="12">
      <c r="D59" s="70"/>
      <c r="E59" s="72"/>
      <c r="F59" s="73"/>
      <c r="G59" s="16"/>
    </row>
    <row r="60" spans="4:7" ht="12">
      <c r="D60" s="70"/>
      <c r="E60" s="72"/>
      <c r="F60" s="73"/>
      <c r="G60" s="16"/>
    </row>
    <row r="61" spans="4:7" ht="12">
      <c r="D61" s="70"/>
      <c r="E61" s="72"/>
      <c r="F61" s="73"/>
      <c r="G61" s="16"/>
    </row>
    <row r="62" spans="4:7" ht="12">
      <c r="D62" s="70"/>
      <c r="E62" s="72"/>
      <c r="F62" s="73"/>
      <c r="G62" s="16"/>
    </row>
    <row r="63" spans="4:7" ht="12">
      <c r="D63" s="70"/>
      <c r="E63" s="72"/>
      <c r="F63" s="73"/>
      <c r="G63" s="16"/>
    </row>
    <row r="64" spans="4:7" ht="12">
      <c r="D64" s="70"/>
      <c r="E64" s="72"/>
      <c r="F64" s="73"/>
      <c r="G64" s="16"/>
    </row>
    <row r="65" spans="4:7" ht="12">
      <c r="D65" s="70"/>
      <c r="E65" s="72"/>
      <c r="F65" s="73"/>
      <c r="G65" s="16"/>
    </row>
    <row r="66" spans="4:7" ht="12">
      <c r="D66" s="70"/>
      <c r="E66" s="72"/>
      <c r="F66" s="73"/>
      <c r="G66" s="16"/>
    </row>
    <row r="67" spans="4:7" ht="12">
      <c r="D67" s="70"/>
      <c r="E67" s="72"/>
      <c r="F67" s="73"/>
      <c r="G67" s="16"/>
    </row>
    <row r="68" spans="4:7" ht="12">
      <c r="D68" s="70"/>
      <c r="E68" s="72"/>
      <c r="F68" s="73"/>
      <c r="G68" s="16"/>
    </row>
    <row r="69" spans="4:7" ht="12">
      <c r="D69" s="70"/>
      <c r="E69" s="72"/>
      <c r="F69" s="73"/>
      <c r="G69" s="16"/>
    </row>
    <row r="70" spans="4:7" ht="12">
      <c r="D70" s="70"/>
      <c r="E70" s="72"/>
      <c r="F70" s="73"/>
      <c r="G70" s="16"/>
    </row>
    <row r="71" spans="4:7" ht="12">
      <c r="D71" s="70"/>
      <c r="E71" s="72"/>
      <c r="F71" s="73"/>
      <c r="G71" s="16"/>
    </row>
    <row r="72" spans="4:7" ht="12">
      <c r="D72" s="70"/>
      <c r="E72" s="72"/>
      <c r="F72" s="73"/>
      <c r="G72" s="16"/>
    </row>
    <row r="73" spans="4:7" ht="12">
      <c r="D73" s="70"/>
      <c r="E73" s="72"/>
      <c r="F73" s="73"/>
      <c r="G73" s="16"/>
    </row>
    <row r="74" spans="4:7" ht="12">
      <c r="D74" s="70"/>
      <c r="E74" s="72"/>
      <c r="F74" s="73"/>
      <c r="G74" s="16"/>
    </row>
    <row r="75" spans="4:7" ht="12">
      <c r="D75" s="70"/>
      <c r="E75" s="72"/>
      <c r="F75" s="73"/>
      <c r="G75" s="16"/>
    </row>
    <row r="76" spans="4:7" ht="12">
      <c r="D76" s="70"/>
      <c r="E76" s="72"/>
      <c r="F76" s="73"/>
      <c r="G76" s="16"/>
    </row>
    <row r="77" spans="4:7" ht="12">
      <c r="D77" s="70"/>
      <c r="E77" s="72"/>
      <c r="F77" s="73"/>
      <c r="G77" s="16"/>
    </row>
    <row r="78" spans="4:7" ht="12">
      <c r="D78" s="70"/>
      <c r="E78" s="72"/>
      <c r="F78" s="73"/>
      <c r="G78" s="16"/>
    </row>
    <row r="79" spans="4:7" ht="12">
      <c r="D79" s="70"/>
      <c r="E79" s="72"/>
      <c r="F79" s="73"/>
      <c r="G79" s="16"/>
    </row>
    <row r="80" spans="4:7" ht="12">
      <c r="D80" s="70"/>
      <c r="E80" s="72"/>
      <c r="F80" s="73"/>
      <c r="G80" s="16"/>
    </row>
    <row r="81" spans="4:7" ht="12">
      <c r="D81" s="70"/>
      <c r="E81" s="72"/>
      <c r="F81" s="73"/>
      <c r="G81" s="16"/>
    </row>
    <row r="82" spans="4:7" ht="12">
      <c r="D82" s="70"/>
      <c r="E82" s="72"/>
      <c r="F82" s="73"/>
      <c r="G82" s="16"/>
    </row>
    <row r="83" spans="4:7" ht="12">
      <c r="D83" s="70"/>
      <c r="E83" s="72"/>
      <c r="F83" s="73"/>
      <c r="G83" s="16"/>
    </row>
    <row r="84" spans="4:7" ht="12">
      <c r="D84" s="70"/>
      <c r="E84" s="72"/>
      <c r="F84" s="73"/>
      <c r="G84" s="16"/>
    </row>
    <row r="85" spans="4:7" ht="12">
      <c r="D85" s="70"/>
      <c r="E85" s="72"/>
      <c r="F85" s="73"/>
      <c r="G85" s="16"/>
    </row>
    <row r="86" spans="4:7" ht="12">
      <c r="D86" s="70"/>
      <c r="E86" s="72"/>
      <c r="F86" s="73"/>
      <c r="G86" s="16"/>
    </row>
    <row r="87" spans="4:7" ht="12">
      <c r="D87" s="70"/>
      <c r="E87" s="72"/>
      <c r="F87" s="73"/>
      <c r="G87" s="16"/>
    </row>
    <row r="88" spans="4:7" ht="12">
      <c r="D88" s="70"/>
      <c r="E88" s="72"/>
      <c r="F88" s="73"/>
      <c r="G88" s="16"/>
    </row>
    <row r="89" spans="4:7" ht="12">
      <c r="D89" s="70"/>
      <c r="E89" s="72"/>
      <c r="F89" s="73"/>
      <c r="G89" s="16"/>
    </row>
    <row r="90" spans="4:7" ht="12">
      <c r="D90" s="70"/>
      <c r="E90" s="72"/>
      <c r="F90" s="73"/>
      <c r="G90" s="16"/>
    </row>
    <row r="91" spans="4:7" ht="12">
      <c r="D91" s="70"/>
      <c r="E91" s="72"/>
      <c r="F91" s="73"/>
      <c r="G91" s="16"/>
    </row>
    <row r="92" spans="4:7" ht="12">
      <c r="D92" s="70"/>
      <c r="E92" s="72"/>
      <c r="F92" s="73"/>
      <c r="G92" s="16"/>
    </row>
    <row r="93" spans="4:7" ht="12">
      <c r="D93" s="70"/>
      <c r="E93" s="72"/>
      <c r="F93" s="73"/>
      <c r="G93" s="16"/>
    </row>
    <row r="94" spans="4:7" ht="12">
      <c r="D94" s="70"/>
      <c r="E94" s="72"/>
      <c r="F94" s="73"/>
      <c r="G94" s="16"/>
    </row>
    <row r="95" spans="4:7" ht="12">
      <c r="D95" s="70"/>
      <c r="E95" s="72"/>
      <c r="F95" s="73"/>
      <c r="G95" s="16"/>
    </row>
    <row r="96" spans="4:7" ht="12">
      <c r="D96" s="70"/>
      <c r="E96" s="72"/>
      <c r="F96" s="73"/>
      <c r="G96" s="16"/>
    </row>
    <row r="97" spans="4:7" ht="12">
      <c r="D97" s="70"/>
      <c r="E97" s="72"/>
      <c r="F97" s="73"/>
      <c r="G97" s="16"/>
    </row>
    <row r="98" spans="4:7" ht="12">
      <c r="D98" s="70"/>
      <c r="E98" s="72"/>
      <c r="F98" s="73"/>
      <c r="G98" s="16"/>
    </row>
    <row r="99" spans="4:7" ht="12">
      <c r="D99" s="70"/>
      <c r="E99" s="72"/>
      <c r="F99" s="73"/>
      <c r="G99" s="16"/>
    </row>
    <row r="100" spans="4:7" ht="12">
      <c r="D100" s="70"/>
      <c r="E100" s="72"/>
      <c r="F100" s="73"/>
      <c r="G100" s="16"/>
    </row>
    <row r="101" spans="4:7" ht="12">
      <c r="D101" s="70"/>
      <c r="E101" s="72"/>
      <c r="F101" s="73"/>
      <c r="G101" s="16"/>
    </row>
    <row r="102" spans="4:7" ht="12">
      <c r="D102" s="70"/>
      <c r="E102" s="72"/>
      <c r="F102" s="73"/>
      <c r="G102" s="16"/>
    </row>
    <row r="103" spans="4:7" ht="12">
      <c r="D103" s="70"/>
      <c r="E103" s="72"/>
      <c r="F103" s="73"/>
      <c r="G103" s="16"/>
    </row>
    <row r="104" spans="4:7" ht="12">
      <c r="D104" s="70"/>
      <c r="E104" s="72"/>
      <c r="F104" s="73"/>
      <c r="G104" s="16"/>
    </row>
    <row r="105" spans="4:7" ht="12">
      <c r="D105" s="70"/>
      <c r="E105" s="72"/>
      <c r="F105" s="73"/>
      <c r="G105" s="16"/>
    </row>
    <row r="106" spans="4:7" ht="12">
      <c r="D106" s="70"/>
      <c r="E106" s="72"/>
      <c r="F106" s="73"/>
      <c r="G106" s="16"/>
    </row>
    <row r="107" spans="4:7" ht="12">
      <c r="D107" s="70"/>
      <c r="E107" s="72"/>
      <c r="F107" s="73"/>
      <c r="G107" s="16"/>
    </row>
    <row r="108" spans="4:7" ht="12">
      <c r="D108" s="70"/>
      <c r="E108" s="72"/>
      <c r="F108" s="73"/>
      <c r="G108" s="16"/>
    </row>
    <row r="109" spans="4:7" ht="12">
      <c r="D109" s="70"/>
      <c r="E109" s="72"/>
      <c r="F109" s="73"/>
      <c r="G109" s="16"/>
    </row>
    <row r="110" spans="4:7" ht="12">
      <c r="D110" s="70"/>
      <c r="E110" s="72"/>
      <c r="F110" s="73"/>
      <c r="G110" s="16"/>
    </row>
    <row r="111" spans="4:7" ht="12">
      <c r="D111" s="70"/>
      <c r="E111" s="72"/>
      <c r="F111" s="73"/>
      <c r="G111" s="16"/>
    </row>
    <row r="112" spans="4:7" ht="12">
      <c r="D112" s="70"/>
      <c r="E112" s="72"/>
      <c r="F112" s="73"/>
      <c r="G112" s="16"/>
    </row>
    <row r="113" spans="4:7" ht="12">
      <c r="D113" s="70"/>
      <c r="E113" s="72"/>
      <c r="F113" s="73"/>
      <c r="G113" s="16"/>
    </row>
    <row r="114" spans="4:7" ht="12">
      <c r="D114" s="70"/>
      <c r="E114" s="72"/>
      <c r="F114" s="73"/>
      <c r="G114" s="16"/>
    </row>
    <row r="115" spans="4:7" ht="12">
      <c r="D115" s="70"/>
      <c r="E115" s="72"/>
      <c r="F115" s="73"/>
      <c r="G115" s="16"/>
    </row>
    <row r="116" spans="4:7" ht="12">
      <c r="D116" s="70"/>
      <c r="E116" s="72"/>
      <c r="F116" s="73"/>
      <c r="G116" s="16"/>
    </row>
    <row r="117" spans="4:7" ht="12">
      <c r="D117" s="70"/>
      <c r="E117" s="72"/>
      <c r="F117" s="73"/>
      <c r="G117" s="16"/>
    </row>
    <row r="118" spans="4:7" ht="12">
      <c r="D118" s="70"/>
      <c r="E118" s="72"/>
      <c r="F118" s="73"/>
      <c r="G118" s="16"/>
    </row>
    <row r="119" spans="4:7" ht="12">
      <c r="D119" s="70"/>
      <c r="E119" s="72"/>
      <c r="F119" s="73"/>
      <c r="G119" s="16"/>
    </row>
    <row r="120" spans="4:7" ht="12">
      <c r="D120" s="70"/>
      <c r="E120" s="72"/>
      <c r="F120" s="73"/>
      <c r="G120" s="16"/>
    </row>
    <row r="121" spans="4:7" ht="12">
      <c r="D121" s="70"/>
      <c r="E121" s="72"/>
      <c r="F121" s="73"/>
      <c r="G121" s="16"/>
    </row>
    <row r="122" spans="4:7" ht="12">
      <c r="D122" s="70"/>
      <c r="E122" s="72"/>
      <c r="F122" s="73"/>
      <c r="G122" s="16"/>
    </row>
    <row r="123" spans="4:7" ht="12">
      <c r="D123" s="70"/>
      <c r="E123" s="72"/>
      <c r="F123" s="73"/>
      <c r="G123" s="16"/>
    </row>
    <row r="124" spans="4:7" ht="12">
      <c r="D124" s="70"/>
      <c r="E124" s="72"/>
      <c r="F124" s="73"/>
      <c r="G124" s="16"/>
    </row>
    <row r="125" spans="4:7" ht="12">
      <c r="D125" s="70"/>
      <c r="E125" s="72"/>
      <c r="F125" s="73"/>
      <c r="G125" s="16"/>
    </row>
    <row r="126" spans="4:7" ht="12">
      <c r="D126" s="70"/>
      <c r="E126" s="72"/>
      <c r="F126" s="73"/>
      <c r="G126" s="16"/>
    </row>
    <row r="127" spans="4:7" ht="12">
      <c r="D127" s="70"/>
      <c r="E127" s="72"/>
      <c r="F127" s="73"/>
      <c r="G127" s="16"/>
    </row>
    <row r="128" spans="4:7" ht="12">
      <c r="D128" s="70"/>
      <c r="E128" s="72"/>
      <c r="F128" s="73"/>
      <c r="G128" s="16"/>
    </row>
    <row r="129" spans="4:7" ht="12">
      <c r="D129" s="70"/>
      <c r="E129" s="72"/>
      <c r="F129" s="73"/>
      <c r="G129" s="16"/>
    </row>
    <row r="130" spans="4:7" ht="12">
      <c r="D130" s="70"/>
      <c r="E130" s="72"/>
      <c r="F130" s="73"/>
      <c r="G130" s="16"/>
    </row>
    <row r="131" spans="4:7" ht="12">
      <c r="D131" s="70"/>
      <c r="E131" s="72"/>
      <c r="F131" s="73"/>
      <c r="G131" s="16"/>
    </row>
    <row r="132" spans="4:7" ht="12">
      <c r="D132" s="70"/>
      <c r="E132" s="72"/>
      <c r="F132" s="73"/>
      <c r="G132" s="16"/>
    </row>
    <row r="133" spans="4:7" ht="12">
      <c r="D133" s="70"/>
      <c r="E133" s="72"/>
      <c r="F133" s="73"/>
      <c r="G133" s="16"/>
    </row>
    <row r="134" spans="4:7" ht="12">
      <c r="D134" s="70"/>
      <c r="E134" s="72"/>
      <c r="F134" s="73"/>
      <c r="G134" s="16"/>
    </row>
    <row r="135" spans="4:7" ht="12">
      <c r="D135" s="70"/>
      <c r="E135" s="72"/>
      <c r="F135" s="73"/>
      <c r="G135" s="16"/>
    </row>
    <row r="136" spans="4:7" ht="12">
      <c r="D136" s="70"/>
      <c r="E136" s="72"/>
      <c r="F136" s="73"/>
      <c r="G136" s="16"/>
    </row>
    <row r="137" spans="4:7" ht="12">
      <c r="D137" s="70"/>
      <c r="E137" s="72"/>
      <c r="F137" s="73"/>
      <c r="G137" s="16"/>
    </row>
    <row r="138" spans="4:7" ht="12">
      <c r="D138" s="70"/>
      <c r="E138" s="72"/>
      <c r="F138" s="73"/>
      <c r="G138" s="16"/>
    </row>
    <row r="139" spans="4:7" ht="12">
      <c r="D139" s="70"/>
      <c r="E139" s="72"/>
      <c r="F139" s="73"/>
      <c r="G139" s="16"/>
    </row>
    <row r="140" spans="4:7" ht="12">
      <c r="D140" s="70"/>
      <c r="E140" s="72"/>
      <c r="F140" s="73"/>
      <c r="G140" s="16"/>
    </row>
    <row r="141" spans="4:7" ht="12">
      <c r="D141" s="70"/>
      <c r="E141" s="72"/>
      <c r="F141" s="73"/>
      <c r="G141" s="16"/>
    </row>
    <row r="142" spans="4:7" ht="12">
      <c r="D142" s="70"/>
      <c r="E142" s="72"/>
      <c r="F142" s="73"/>
      <c r="G142" s="16"/>
    </row>
    <row r="143" spans="4:7" ht="12">
      <c r="D143" s="70"/>
      <c r="E143" s="72"/>
      <c r="F143" s="73"/>
      <c r="G143" s="16"/>
    </row>
    <row r="144" spans="4:7" ht="12">
      <c r="D144" s="70"/>
      <c r="E144" s="72"/>
      <c r="F144" s="73"/>
      <c r="G144" s="16"/>
    </row>
    <row r="145" spans="4:7" ht="12">
      <c r="D145" s="70"/>
      <c r="E145" s="72"/>
      <c r="F145" s="73"/>
      <c r="G145" s="16"/>
    </row>
    <row r="146" spans="4:7" ht="12">
      <c r="D146" s="70"/>
      <c r="E146" s="72"/>
      <c r="F146" s="73"/>
      <c r="G146" s="16"/>
    </row>
    <row r="147" spans="4:7" ht="12">
      <c r="D147" s="70"/>
      <c r="E147" s="72"/>
      <c r="F147" s="73"/>
      <c r="G147" s="16"/>
    </row>
    <row r="148" spans="4:7" ht="12">
      <c r="D148" s="70"/>
      <c r="E148" s="72"/>
      <c r="F148" s="73"/>
      <c r="G148" s="16"/>
    </row>
    <row r="149" spans="4:7" ht="12">
      <c r="D149" s="70"/>
      <c r="E149" s="72"/>
      <c r="F149" s="73"/>
      <c r="G149" s="16"/>
    </row>
    <row r="150" spans="4:7" ht="12">
      <c r="D150" s="70"/>
      <c r="E150" s="72"/>
      <c r="F150" s="73"/>
      <c r="G150" s="16"/>
    </row>
    <row r="151" spans="4:7" ht="12">
      <c r="D151" s="70"/>
      <c r="E151" s="72"/>
      <c r="F151" s="73"/>
      <c r="G151" s="16"/>
    </row>
    <row r="152" spans="4:7" ht="12">
      <c r="D152" s="70"/>
      <c r="E152" s="72"/>
      <c r="F152" s="73"/>
      <c r="G152" s="16"/>
    </row>
    <row r="153" spans="4:7" ht="12">
      <c r="D153" s="70"/>
      <c r="E153" s="72"/>
      <c r="F153" s="73"/>
      <c r="G153" s="16"/>
    </row>
    <row r="154" spans="4:7" ht="12">
      <c r="D154" s="70"/>
      <c r="E154" s="72"/>
      <c r="F154" s="73"/>
      <c r="G154" s="16"/>
    </row>
    <row r="155" spans="4:7" ht="12">
      <c r="D155" s="70"/>
      <c r="E155" s="72"/>
      <c r="F155" s="73"/>
      <c r="G155" s="16"/>
    </row>
    <row r="156" spans="4:7" ht="12">
      <c r="D156" s="70"/>
      <c r="E156" s="72"/>
      <c r="F156" s="73"/>
      <c r="G156" s="16"/>
    </row>
    <row r="157" spans="4:7" ht="12">
      <c r="D157" s="70"/>
      <c r="E157" s="72"/>
      <c r="F157" s="73"/>
      <c r="G157" s="16"/>
    </row>
    <row r="158" spans="4:7" ht="12">
      <c r="D158" s="70"/>
      <c r="E158" s="72"/>
      <c r="F158" s="73"/>
      <c r="G158" s="16"/>
    </row>
    <row r="159" spans="4:7" ht="12">
      <c r="D159" s="70"/>
      <c r="E159" s="72"/>
      <c r="F159" s="73"/>
      <c r="G159" s="16"/>
    </row>
    <row r="160" spans="4:7" ht="12">
      <c r="D160" s="70"/>
      <c r="E160" s="72"/>
      <c r="F160" s="73"/>
      <c r="G160" s="16"/>
    </row>
    <row r="161" spans="4:7" ht="12">
      <c r="D161" s="70"/>
      <c r="E161" s="72"/>
      <c r="F161" s="73"/>
      <c r="G161" s="16"/>
    </row>
    <row r="162" spans="4:7" ht="12">
      <c r="D162" s="70"/>
      <c r="E162" s="72"/>
      <c r="F162" s="73"/>
      <c r="G162" s="16"/>
    </row>
    <row r="163" spans="4:7" ht="12">
      <c r="D163" s="70"/>
      <c r="E163" s="72"/>
      <c r="F163" s="73"/>
      <c r="G163" s="16"/>
    </row>
    <row r="164" spans="4:7" ht="12">
      <c r="D164" s="70"/>
      <c r="E164" s="72"/>
      <c r="F164" s="73"/>
      <c r="G164" s="16"/>
    </row>
    <row r="165" spans="4:7" ht="12">
      <c r="D165" s="70"/>
      <c r="E165" s="72"/>
      <c r="F165" s="73"/>
      <c r="G165" s="16"/>
    </row>
    <row r="166" spans="4:7" ht="12">
      <c r="D166" s="70"/>
      <c r="E166" s="72"/>
      <c r="F166" s="73"/>
      <c r="G166" s="16"/>
    </row>
    <row r="167" spans="4:7" ht="12">
      <c r="D167" s="70"/>
      <c r="E167" s="72"/>
      <c r="F167" s="73"/>
      <c r="G167" s="16"/>
    </row>
    <row r="168" spans="4:7" ht="12">
      <c r="D168" s="70"/>
      <c r="E168" s="72"/>
      <c r="F168" s="73"/>
      <c r="G168" s="16"/>
    </row>
    <row r="169" spans="4:7" ht="12">
      <c r="D169" s="70"/>
      <c r="E169" s="72"/>
      <c r="F169" s="73"/>
      <c r="G169" s="16"/>
    </row>
    <row r="170" spans="4:7" ht="12">
      <c r="D170" s="70"/>
      <c r="E170" s="72"/>
      <c r="F170" s="73"/>
      <c r="G170" s="16"/>
    </row>
    <row r="171" spans="4:7" ht="12">
      <c r="D171" s="70"/>
      <c r="E171" s="72"/>
      <c r="F171" s="73"/>
      <c r="G171" s="16"/>
    </row>
    <row r="172" spans="4:7" ht="12">
      <c r="D172" s="70"/>
      <c r="E172" s="72"/>
      <c r="F172" s="73"/>
      <c r="G172" s="16"/>
    </row>
    <row r="173" spans="4:7" ht="12">
      <c r="D173" s="70"/>
      <c r="E173" s="72"/>
      <c r="F173" s="73"/>
      <c r="G173" s="16"/>
    </row>
    <row r="174" spans="4:7" ht="12">
      <c r="D174" s="70"/>
      <c r="E174" s="72"/>
      <c r="F174" s="73"/>
      <c r="G174" s="16"/>
    </row>
    <row r="175" spans="4:7" ht="12">
      <c r="D175" s="70"/>
      <c r="E175" s="72"/>
      <c r="F175" s="73"/>
      <c r="G175" s="16"/>
    </row>
    <row r="176" spans="4:7" ht="12">
      <c r="D176" s="70"/>
      <c r="E176" s="72"/>
      <c r="F176" s="73"/>
      <c r="G176" s="16"/>
    </row>
    <row r="177" spans="4:7" ht="12">
      <c r="D177" s="70"/>
      <c r="E177" s="72"/>
      <c r="F177" s="73"/>
      <c r="G177" s="16"/>
    </row>
    <row r="178" spans="4:7" ht="12">
      <c r="D178" s="70"/>
      <c r="E178" s="72"/>
      <c r="F178" s="73"/>
      <c r="G178" s="16"/>
    </row>
    <row r="179" spans="4:7" ht="12">
      <c r="D179" s="70"/>
      <c r="E179" s="72"/>
      <c r="F179" s="73"/>
      <c r="G179" s="16"/>
    </row>
    <row r="180" spans="4:7" ht="12">
      <c r="D180" s="70"/>
      <c r="E180" s="72"/>
      <c r="F180" s="73"/>
      <c r="G180" s="16"/>
    </row>
    <row r="181" spans="4:7" ht="12">
      <c r="D181" s="70"/>
      <c r="E181" s="72"/>
      <c r="F181" s="73"/>
      <c r="G181" s="16"/>
    </row>
    <row r="182" spans="4:7" ht="12">
      <c r="D182" s="70"/>
      <c r="E182" s="72"/>
      <c r="F182" s="73"/>
      <c r="G182" s="16"/>
    </row>
    <row r="183" spans="4:7" ht="12">
      <c r="D183" s="70"/>
      <c r="E183" s="72"/>
      <c r="F183" s="73"/>
      <c r="G183" s="16"/>
    </row>
    <row r="184" spans="4:7" ht="12">
      <c r="D184" s="70"/>
      <c r="E184" s="72"/>
      <c r="F184" s="73"/>
      <c r="G184" s="16"/>
    </row>
    <row r="185" spans="4:7" ht="12">
      <c r="D185" s="70"/>
      <c r="E185" s="72"/>
      <c r="F185" s="73"/>
      <c r="G185" s="16"/>
    </row>
  </sheetData>
  <sheetProtection password="C6D1" sheet="1" objects="1" scenarios="1" formatCells="0" formatColumns="0" formatRows="0"/>
  <mergeCells count="3">
    <mergeCell ref="A1:F1"/>
    <mergeCell ref="A2:F2"/>
    <mergeCell ref="A26:E26"/>
  </mergeCells>
  <dataValidations count="2">
    <dataValidation allowBlank="1" showInputMessage="1" showErrorMessage="1" imeMode="on" sqref="B4"/>
    <dataValidation allowBlank="1" showInputMessage="1" showErrorMessage="1" imeMode="off" sqref="A4 A20:A25 A7:A18"/>
  </dataValidations>
  <printOptions horizontalCentered="1"/>
  <pageMargins left="0.984251968503937" right="0.984251968503937" top="0.7874015748031497" bottom="0.7874015748031497" header="0.3937007874015748" footer="0.3937007874015748"/>
  <pageSetup horizontalDpi="600" verticalDpi="600" orientation="portrait" paperSize="9" r:id="rId1"/>
  <ignoredErrors>
    <ignoredError sqref="A5:C6 A22:B22 A8:C8 A7:B7 A12:C12 A9:B9 A10:B10 A11:B11 A16:C17 A13:B13 A14:B14 A15:B15 A19:C19 A18:B18 A21:C21 A20:B20" numberStoredAsText="1"/>
  </ignoredErrors>
</worksheet>
</file>

<file path=xl/worksheets/sheet16.xml><?xml version="1.0" encoding="utf-8"?>
<worksheet xmlns="http://schemas.openxmlformats.org/spreadsheetml/2006/main" xmlns:r="http://schemas.openxmlformats.org/officeDocument/2006/relationships">
  <dimension ref="A1:G185"/>
  <sheetViews>
    <sheetView showGridLines="0" showZeros="0" view="pageBreakPreview" zoomScaleSheetLayoutView="100" zoomScalePageLayoutView="0" workbookViewId="0" topLeftCell="A1">
      <pane ySplit="4" topLeftCell="A5" activePane="bottomLeft" state="frozen"/>
      <selection pane="topLeft" activeCell="F45" sqref="F45"/>
      <selection pane="bottomLeft" activeCell="B14" sqref="B14"/>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1.875" style="66" customWidth="1"/>
    <col min="8" max="16384" width="9.00390625" style="26" customWidth="1"/>
  </cols>
  <sheetData>
    <row r="1" spans="1:6" ht="34.5" customHeight="1">
      <c r="A1" s="119" t="s">
        <v>42</v>
      </c>
      <c r="B1" s="119"/>
      <c r="C1" s="119"/>
      <c r="D1" s="119"/>
      <c r="E1" s="119"/>
      <c r="F1" s="119"/>
    </row>
    <row r="2" spans="1:6" s="20" customFormat="1" ht="22.5" customHeight="1">
      <c r="A2" s="120" t="s">
        <v>64</v>
      </c>
      <c r="B2" s="120"/>
      <c r="C2" s="120"/>
      <c r="D2" s="120"/>
      <c r="E2" s="120"/>
      <c r="F2" s="120"/>
    </row>
    <row r="3" spans="1:6" s="28" customFormat="1" ht="18" customHeight="1">
      <c r="A3" s="63">
        <f>'汇总表'!A3</f>
        <v>0</v>
      </c>
      <c r="B3" s="55"/>
      <c r="C3" s="101" t="s">
        <v>404</v>
      </c>
      <c r="D3" s="14"/>
      <c r="E3" s="27"/>
      <c r="F3" s="64" t="s">
        <v>44</v>
      </c>
    </row>
    <row r="4" spans="1:6" s="16" customFormat="1" ht="27" customHeight="1">
      <c r="A4" s="17" t="s">
        <v>58</v>
      </c>
      <c r="B4" s="65" t="s">
        <v>59</v>
      </c>
      <c r="C4" s="17" t="s">
        <v>47</v>
      </c>
      <c r="D4" s="17" t="s">
        <v>456</v>
      </c>
      <c r="E4" s="69" t="s">
        <v>49</v>
      </c>
      <c r="F4" s="17" t="s">
        <v>50</v>
      </c>
    </row>
    <row r="5" spans="1:6" s="20" customFormat="1" ht="27" customHeight="1">
      <c r="A5" s="4" t="s">
        <v>272</v>
      </c>
      <c r="B5" s="91" t="s">
        <v>432</v>
      </c>
      <c r="C5" s="4" t="s">
        <v>93</v>
      </c>
      <c r="D5" s="88"/>
      <c r="E5" s="85"/>
      <c r="F5" s="19">
        <f aca="true" t="shared" si="0" ref="F5:F25">IF(E5&gt;0,ROUND(D5*E5,0),"")</f>
      </c>
    </row>
    <row r="6" spans="1:6" s="20" customFormat="1" ht="27" customHeight="1">
      <c r="A6" s="4" t="s">
        <v>273</v>
      </c>
      <c r="B6" s="91" t="s">
        <v>433</v>
      </c>
      <c r="C6" s="4" t="s">
        <v>868</v>
      </c>
      <c r="D6" s="89">
        <v>112336.03</v>
      </c>
      <c r="E6" s="85"/>
      <c r="F6" s="19">
        <f t="shared" si="0"/>
      </c>
    </row>
    <row r="7" spans="1:6" s="20" customFormat="1" ht="27" customHeight="1">
      <c r="A7" s="4" t="s">
        <v>139</v>
      </c>
      <c r="B7" s="91" t="s">
        <v>434</v>
      </c>
      <c r="C7" s="4" t="s">
        <v>93</v>
      </c>
      <c r="D7" s="89"/>
      <c r="E7" s="85"/>
      <c r="F7" s="19">
        <f t="shared" si="0"/>
      </c>
    </row>
    <row r="8" spans="1:6" s="20" customFormat="1" ht="27" customHeight="1">
      <c r="A8" s="4" t="s">
        <v>140</v>
      </c>
      <c r="B8" s="91" t="s">
        <v>435</v>
      </c>
      <c r="C8" s="4" t="s">
        <v>868</v>
      </c>
      <c r="D8" s="89">
        <v>104056.51</v>
      </c>
      <c r="E8" s="85"/>
      <c r="F8" s="19">
        <f t="shared" si="0"/>
      </c>
    </row>
    <row r="9" spans="1:6" s="20" customFormat="1" ht="27" customHeight="1">
      <c r="A9" s="4" t="s">
        <v>142</v>
      </c>
      <c r="B9" s="91" t="s">
        <v>436</v>
      </c>
      <c r="C9" s="4" t="s">
        <v>868</v>
      </c>
      <c r="D9" s="89">
        <v>79963.6</v>
      </c>
      <c r="E9" s="85"/>
      <c r="F9" s="19">
        <f t="shared" si="0"/>
      </c>
    </row>
    <row r="10" spans="1:6" s="20" customFormat="1" ht="27" customHeight="1">
      <c r="A10" s="4" t="s">
        <v>143</v>
      </c>
      <c r="B10" s="91" t="s">
        <v>437</v>
      </c>
      <c r="C10" s="4" t="s">
        <v>93</v>
      </c>
      <c r="D10" s="89"/>
      <c r="E10" s="85"/>
      <c r="F10" s="19">
        <f t="shared" si="0"/>
      </c>
    </row>
    <row r="11" spans="1:6" s="20" customFormat="1" ht="27" customHeight="1">
      <c r="A11" s="4" t="s">
        <v>144</v>
      </c>
      <c r="B11" s="91" t="s">
        <v>438</v>
      </c>
      <c r="C11" s="4" t="s">
        <v>868</v>
      </c>
      <c r="D11" s="89">
        <v>79963</v>
      </c>
      <c r="E11" s="85"/>
      <c r="F11" s="19">
        <f t="shared" si="0"/>
      </c>
    </row>
    <row r="12" spans="1:6" s="20" customFormat="1" ht="27" customHeight="1">
      <c r="A12" s="4" t="s">
        <v>145</v>
      </c>
      <c r="B12" s="91" t="s">
        <v>439</v>
      </c>
      <c r="C12" s="4" t="s">
        <v>868</v>
      </c>
      <c r="D12" s="89">
        <v>79963</v>
      </c>
      <c r="E12" s="85"/>
      <c r="F12" s="19">
        <f t="shared" si="0"/>
      </c>
    </row>
    <row r="13" spans="1:6" s="20" customFormat="1" ht="27" customHeight="1">
      <c r="A13" s="4" t="s">
        <v>305</v>
      </c>
      <c r="B13" s="91" t="s">
        <v>440</v>
      </c>
      <c r="C13" s="4" t="s">
        <v>93</v>
      </c>
      <c r="D13" s="89"/>
      <c r="E13" s="85"/>
      <c r="F13" s="19">
        <f t="shared" si="0"/>
      </c>
    </row>
    <row r="14" spans="1:6" s="20" customFormat="1" ht="27" customHeight="1">
      <c r="A14" s="4" t="s">
        <v>306</v>
      </c>
      <c r="B14" s="91" t="s">
        <v>441</v>
      </c>
      <c r="C14" s="4" t="s">
        <v>868</v>
      </c>
      <c r="D14" s="89">
        <v>79963</v>
      </c>
      <c r="E14" s="85"/>
      <c r="F14" s="19">
        <f t="shared" si="0"/>
      </c>
    </row>
    <row r="15" spans="1:6" s="20" customFormat="1" ht="27" customHeight="1">
      <c r="A15" s="4" t="s">
        <v>307</v>
      </c>
      <c r="B15" s="91" t="s">
        <v>442</v>
      </c>
      <c r="C15" s="4" t="s">
        <v>868</v>
      </c>
      <c r="D15" s="89">
        <v>78355.5</v>
      </c>
      <c r="E15" s="85"/>
      <c r="F15" s="19">
        <f t="shared" si="0"/>
      </c>
    </row>
    <row r="16" spans="1:6" s="20" customFormat="1" ht="27" customHeight="1">
      <c r="A16" s="4" t="s">
        <v>146</v>
      </c>
      <c r="B16" s="91" t="s">
        <v>443</v>
      </c>
      <c r="C16" s="4" t="s">
        <v>93</v>
      </c>
      <c r="D16" s="90"/>
      <c r="E16" s="85"/>
      <c r="F16" s="19">
        <f t="shared" si="0"/>
      </c>
    </row>
    <row r="17" spans="1:6" s="20" customFormat="1" ht="27" customHeight="1">
      <c r="A17" s="4" t="s">
        <v>147</v>
      </c>
      <c r="B17" s="91" t="s">
        <v>444</v>
      </c>
      <c r="C17" s="4" t="s">
        <v>868</v>
      </c>
      <c r="D17" s="89">
        <v>79963.6</v>
      </c>
      <c r="E17" s="85"/>
      <c r="F17" s="19">
        <f t="shared" si="0"/>
      </c>
    </row>
    <row r="18" spans="1:6" s="20" customFormat="1" ht="27" customHeight="1">
      <c r="A18" s="4" t="s">
        <v>151</v>
      </c>
      <c r="B18" s="91" t="s">
        <v>445</v>
      </c>
      <c r="C18" s="4" t="s">
        <v>93</v>
      </c>
      <c r="D18" s="89"/>
      <c r="E18" s="85"/>
      <c r="F18" s="19">
        <f t="shared" si="0"/>
      </c>
    </row>
    <row r="19" spans="1:6" s="20" customFormat="1" ht="27" customHeight="1">
      <c r="A19" s="4" t="s">
        <v>152</v>
      </c>
      <c r="B19" s="91" t="s">
        <v>446</v>
      </c>
      <c r="C19" s="4" t="s">
        <v>869</v>
      </c>
      <c r="D19" s="89">
        <v>3859.73</v>
      </c>
      <c r="E19" s="85"/>
      <c r="F19" s="19">
        <f t="shared" si="0"/>
      </c>
    </row>
    <row r="20" spans="1:6" s="20" customFormat="1" ht="27" customHeight="1">
      <c r="A20" s="4"/>
      <c r="B20" s="91"/>
      <c r="C20" s="4"/>
      <c r="D20" s="89"/>
      <c r="E20" s="85"/>
      <c r="F20" s="19">
        <f t="shared" si="0"/>
      </c>
    </row>
    <row r="21" spans="1:6" s="20" customFormat="1" ht="27" customHeight="1">
      <c r="A21" s="4"/>
      <c r="B21" s="91"/>
      <c r="C21" s="4"/>
      <c r="D21" s="89"/>
      <c r="E21" s="85"/>
      <c r="F21" s="19">
        <f t="shared" si="0"/>
      </c>
    </row>
    <row r="22" spans="1:6" s="20" customFormat="1" ht="27" customHeight="1">
      <c r="A22" s="4"/>
      <c r="B22" s="91"/>
      <c r="C22" s="4"/>
      <c r="D22" s="89"/>
      <c r="E22" s="85"/>
      <c r="F22" s="19">
        <f t="shared" si="0"/>
      </c>
    </row>
    <row r="23" spans="1:6" s="20" customFormat="1" ht="27" customHeight="1">
      <c r="A23" s="104"/>
      <c r="B23" s="105"/>
      <c r="C23" s="104"/>
      <c r="D23" s="90"/>
      <c r="E23" s="85"/>
      <c r="F23" s="19">
        <f t="shared" si="0"/>
      </c>
    </row>
    <row r="24" spans="1:6" s="20" customFormat="1" ht="27" customHeight="1">
      <c r="A24" s="104"/>
      <c r="B24" s="105"/>
      <c r="C24" s="104"/>
      <c r="D24" s="90"/>
      <c r="E24" s="85"/>
      <c r="F24" s="19">
        <f t="shared" si="0"/>
      </c>
    </row>
    <row r="25" spans="1:6" s="20" customFormat="1" ht="27" customHeight="1">
      <c r="A25" s="4"/>
      <c r="B25" s="91"/>
      <c r="C25" s="4"/>
      <c r="D25" s="89"/>
      <c r="E25" s="85"/>
      <c r="F25" s="19">
        <f t="shared" si="0"/>
      </c>
    </row>
    <row r="26" spans="1:7" ht="27" customHeight="1">
      <c r="A26" s="123" t="s">
        <v>65</v>
      </c>
      <c r="B26" s="124"/>
      <c r="C26" s="124"/>
      <c r="D26" s="124"/>
      <c r="E26" s="124"/>
      <c r="F26" s="13">
        <f>SUM(F5:F25)</f>
        <v>0</v>
      </c>
      <c r="G26" s="16"/>
    </row>
    <row r="27" spans="4:7" ht="12">
      <c r="D27" s="70"/>
      <c r="E27" s="72"/>
      <c r="F27" s="73"/>
      <c r="G27" s="16"/>
    </row>
    <row r="28" spans="4:7" ht="12">
      <c r="D28" s="70"/>
      <c r="E28" s="72"/>
      <c r="F28" s="73"/>
      <c r="G28" s="16"/>
    </row>
    <row r="29" spans="4:7" ht="12">
      <c r="D29" s="70"/>
      <c r="E29" s="72"/>
      <c r="F29" s="73"/>
      <c r="G29" s="16"/>
    </row>
    <row r="30" spans="1:7" ht="12">
      <c r="A30" s="74"/>
      <c r="B30" s="75"/>
      <c r="C30" s="74"/>
      <c r="D30" s="70"/>
      <c r="E30" s="72"/>
      <c r="F30" s="73"/>
      <c r="G30" s="16"/>
    </row>
    <row r="31" spans="4:7" ht="12">
      <c r="D31" s="70"/>
      <c r="E31" s="72"/>
      <c r="F31" s="73"/>
      <c r="G31" s="16"/>
    </row>
    <row r="32" spans="4:7" ht="12">
      <c r="D32" s="70"/>
      <c r="E32" s="72"/>
      <c r="F32" s="73"/>
      <c r="G32" s="16"/>
    </row>
    <row r="33" spans="4:7" ht="12">
      <c r="D33" s="70"/>
      <c r="E33" s="72"/>
      <c r="F33" s="73"/>
      <c r="G33" s="16"/>
    </row>
    <row r="34" spans="4:7" ht="12">
      <c r="D34" s="70"/>
      <c r="E34" s="72"/>
      <c r="F34" s="73"/>
      <c r="G34" s="16"/>
    </row>
    <row r="35" spans="4:7" ht="12">
      <c r="D35" s="70"/>
      <c r="E35" s="72"/>
      <c r="F35" s="73"/>
      <c r="G35" s="16"/>
    </row>
    <row r="36" spans="4:7" ht="12">
      <c r="D36" s="70"/>
      <c r="E36" s="72"/>
      <c r="F36" s="73"/>
      <c r="G36" s="16"/>
    </row>
    <row r="37" spans="4:7" ht="12">
      <c r="D37" s="70"/>
      <c r="E37" s="72"/>
      <c r="F37" s="73"/>
      <c r="G37" s="16"/>
    </row>
    <row r="38" spans="4:7" ht="12">
      <c r="D38" s="70"/>
      <c r="E38" s="72"/>
      <c r="F38" s="73"/>
      <c r="G38" s="16"/>
    </row>
    <row r="39" spans="4:7" ht="12">
      <c r="D39" s="70"/>
      <c r="E39" s="72"/>
      <c r="F39" s="73"/>
      <c r="G39" s="16"/>
    </row>
    <row r="40" spans="4:7" ht="12">
      <c r="D40" s="70"/>
      <c r="E40" s="72"/>
      <c r="F40" s="73"/>
      <c r="G40" s="16"/>
    </row>
    <row r="41" spans="4:7" ht="12">
      <c r="D41" s="70"/>
      <c r="E41" s="72"/>
      <c r="F41" s="73"/>
      <c r="G41" s="16"/>
    </row>
    <row r="42" spans="4:7" ht="12">
      <c r="D42" s="70"/>
      <c r="E42" s="72"/>
      <c r="F42" s="73"/>
      <c r="G42" s="16"/>
    </row>
    <row r="43" spans="4:7" ht="12">
      <c r="D43" s="70"/>
      <c r="E43" s="72"/>
      <c r="F43" s="73"/>
      <c r="G43" s="16"/>
    </row>
    <row r="44" spans="4:7" ht="12">
      <c r="D44" s="70"/>
      <c r="E44" s="72"/>
      <c r="F44" s="73"/>
      <c r="G44" s="16"/>
    </row>
    <row r="45" spans="4:7" ht="12">
      <c r="D45" s="70"/>
      <c r="E45" s="72"/>
      <c r="F45" s="73"/>
      <c r="G45" s="16"/>
    </row>
    <row r="46" spans="4:7" ht="12">
      <c r="D46" s="70"/>
      <c r="E46" s="72"/>
      <c r="F46" s="73"/>
      <c r="G46" s="16"/>
    </row>
    <row r="47" spans="4:7" ht="12">
      <c r="D47" s="70"/>
      <c r="E47" s="72"/>
      <c r="F47" s="73"/>
      <c r="G47" s="16"/>
    </row>
    <row r="48" spans="4:7" ht="12">
      <c r="D48" s="70"/>
      <c r="E48" s="72"/>
      <c r="F48" s="73"/>
      <c r="G48" s="16"/>
    </row>
    <row r="49" spans="4:7" ht="12">
      <c r="D49" s="70"/>
      <c r="E49" s="72"/>
      <c r="F49" s="73"/>
      <c r="G49" s="16"/>
    </row>
    <row r="50" spans="4:7" ht="12">
      <c r="D50" s="70"/>
      <c r="E50" s="72"/>
      <c r="F50" s="73"/>
      <c r="G50" s="16"/>
    </row>
    <row r="51" spans="4:7" ht="12">
      <c r="D51" s="70"/>
      <c r="E51" s="72"/>
      <c r="F51" s="73"/>
      <c r="G51" s="16"/>
    </row>
    <row r="52" spans="4:7" ht="12">
      <c r="D52" s="70"/>
      <c r="E52" s="72"/>
      <c r="F52" s="73"/>
      <c r="G52" s="16"/>
    </row>
    <row r="53" spans="4:7" ht="12">
      <c r="D53" s="70"/>
      <c r="E53" s="72"/>
      <c r="F53" s="73"/>
      <c r="G53" s="16"/>
    </row>
    <row r="54" spans="4:7" ht="12">
      <c r="D54" s="70"/>
      <c r="E54" s="72"/>
      <c r="F54" s="73"/>
      <c r="G54" s="16"/>
    </row>
    <row r="55" spans="4:7" ht="12">
      <c r="D55" s="70"/>
      <c r="E55" s="72"/>
      <c r="F55" s="73"/>
      <c r="G55" s="16"/>
    </row>
    <row r="56" spans="4:7" ht="12">
      <c r="D56" s="70"/>
      <c r="E56" s="72"/>
      <c r="F56" s="73"/>
      <c r="G56" s="16"/>
    </row>
    <row r="57" spans="4:7" ht="12">
      <c r="D57" s="70"/>
      <c r="E57" s="72"/>
      <c r="F57" s="73"/>
      <c r="G57" s="16"/>
    </row>
    <row r="58" spans="4:7" ht="12">
      <c r="D58" s="70"/>
      <c r="E58" s="72"/>
      <c r="F58" s="73"/>
      <c r="G58" s="16"/>
    </row>
    <row r="59" spans="4:7" ht="12">
      <c r="D59" s="70"/>
      <c r="E59" s="72"/>
      <c r="F59" s="73"/>
      <c r="G59" s="16"/>
    </row>
    <row r="60" spans="4:7" ht="12">
      <c r="D60" s="70"/>
      <c r="E60" s="72"/>
      <c r="F60" s="73"/>
      <c r="G60" s="16"/>
    </row>
    <row r="61" spans="4:7" ht="12">
      <c r="D61" s="70"/>
      <c r="E61" s="72"/>
      <c r="F61" s="73"/>
      <c r="G61" s="16"/>
    </row>
    <row r="62" spans="4:7" ht="12">
      <c r="D62" s="70"/>
      <c r="E62" s="72"/>
      <c r="F62" s="73"/>
      <c r="G62" s="16"/>
    </row>
    <row r="63" spans="4:7" ht="12">
      <c r="D63" s="70"/>
      <c r="E63" s="72"/>
      <c r="F63" s="73"/>
      <c r="G63" s="16"/>
    </row>
    <row r="64" spans="4:7" ht="12">
      <c r="D64" s="70"/>
      <c r="E64" s="72"/>
      <c r="F64" s="73"/>
      <c r="G64" s="16"/>
    </row>
    <row r="65" spans="4:7" ht="12">
      <c r="D65" s="70"/>
      <c r="E65" s="72"/>
      <c r="F65" s="73"/>
      <c r="G65" s="16"/>
    </row>
    <row r="66" spans="4:7" ht="12">
      <c r="D66" s="70"/>
      <c r="E66" s="72"/>
      <c r="F66" s="73"/>
      <c r="G66" s="16"/>
    </row>
    <row r="67" spans="4:7" ht="12">
      <c r="D67" s="70"/>
      <c r="E67" s="72"/>
      <c r="F67" s="73"/>
      <c r="G67" s="16"/>
    </row>
    <row r="68" spans="4:7" ht="12">
      <c r="D68" s="70"/>
      <c r="E68" s="72"/>
      <c r="F68" s="73"/>
      <c r="G68" s="16"/>
    </row>
    <row r="69" spans="4:7" ht="12">
      <c r="D69" s="70"/>
      <c r="E69" s="72"/>
      <c r="F69" s="73"/>
      <c r="G69" s="16"/>
    </row>
    <row r="70" spans="4:7" ht="12">
      <c r="D70" s="70"/>
      <c r="E70" s="72"/>
      <c r="F70" s="73"/>
      <c r="G70" s="16"/>
    </row>
    <row r="71" spans="4:7" ht="12">
      <c r="D71" s="70"/>
      <c r="E71" s="72"/>
      <c r="F71" s="73"/>
      <c r="G71" s="16"/>
    </row>
    <row r="72" spans="4:7" ht="12">
      <c r="D72" s="70"/>
      <c r="E72" s="72"/>
      <c r="F72" s="73"/>
      <c r="G72" s="16"/>
    </row>
    <row r="73" spans="4:7" ht="12">
      <c r="D73" s="70"/>
      <c r="E73" s="72"/>
      <c r="F73" s="73"/>
      <c r="G73" s="16"/>
    </row>
    <row r="74" spans="4:7" ht="12">
      <c r="D74" s="70"/>
      <c r="E74" s="72"/>
      <c r="F74" s="73"/>
      <c r="G74" s="16"/>
    </row>
    <row r="75" spans="4:7" ht="12">
      <c r="D75" s="70"/>
      <c r="E75" s="72"/>
      <c r="F75" s="73"/>
      <c r="G75" s="16"/>
    </row>
    <row r="76" spans="4:7" ht="12">
      <c r="D76" s="70"/>
      <c r="E76" s="72"/>
      <c r="F76" s="73"/>
      <c r="G76" s="16"/>
    </row>
    <row r="77" spans="4:7" ht="12">
      <c r="D77" s="70"/>
      <c r="E77" s="72"/>
      <c r="F77" s="73"/>
      <c r="G77" s="16"/>
    </row>
    <row r="78" spans="4:7" ht="12">
      <c r="D78" s="70"/>
      <c r="E78" s="72"/>
      <c r="F78" s="73"/>
      <c r="G78" s="16"/>
    </row>
    <row r="79" spans="4:7" ht="12">
      <c r="D79" s="70"/>
      <c r="E79" s="72"/>
      <c r="F79" s="73"/>
      <c r="G79" s="16"/>
    </row>
    <row r="80" spans="4:7" ht="12">
      <c r="D80" s="70"/>
      <c r="E80" s="72"/>
      <c r="F80" s="73"/>
      <c r="G80" s="16"/>
    </row>
    <row r="81" spans="4:7" ht="12">
      <c r="D81" s="70"/>
      <c r="E81" s="72"/>
      <c r="F81" s="73"/>
      <c r="G81" s="16"/>
    </row>
    <row r="82" spans="4:7" ht="12">
      <c r="D82" s="70"/>
      <c r="E82" s="72"/>
      <c r="F82" s="73"/>
      <c r="G82" s="16"/>
    </row>
    <row r="83" spans="4:7" ht="12">
      <c r="D83" s="70"/>
      <c r="E83" s="72"/>
      <c r="F83" s="73"/>
      <c r="G83" s="16"/>
    </row>
    <row r="84" spans="4:7" ht="12">
      <c r="D84" s="70"/>
      <c r="E84" s="72"/>
      <c r="F84" s="73"/>
      <c r="G84" s="16"/>
    </row>
    <row r="85" spans="4:7" ht="12">
      <c r="D85" s="70"/>
      <c r="E85" s="72"/>
      <c r="F85" s="73"/>
      <c r="G85" s="16"/>
    </row>
    <row r="86" spans="4:7" ht="12">
      <c r="D86" s="70"/>
      <c r="E86" s="72"/>
      <c r="F86" s="73"/>
      <c r="G86" s="16"/>
    </row>
    <row r="87" spans="4:7" ht="12">
      <c r="D87" s="70"/>
      <c r="E87" s="72"/>
      <c r="F87" s="73"/>
      <c r="G87" s="16"/>
    </row>
    <row r="88" spans="4:7" ht="12">
      <c r="D88" s="70"/>
      <c r="E88" s="72"/>
      <c r="F88" s="73"/>
      <c r="G88" s="16"/>
    </row>
    <row r="89" spans="4:7" ht="12">
      <c r="D89" s="70"/>
      <c r="E89" s="72"/>
      <c r="F89" s="73"/>
      <c r="G89" s="16"/>
    </row>
    <row r="90" spans="4:7" ht="12">
      <c r="D90" s="70"/>
      <c r="E90" s="72"/>
      <c r="F90" s="73"/>
      <c r="G90" s="16"/>
    </row>
    <row r="91" spans="4:7" ht="12">
      <c r="D91" s="70"/>
      <c r="E91" s="72"/>
      <c r="F91" s="73"/>
      <c r="G91" s="16"/>
    </row>
    <row r="92" spans="4:7" ht="12">
      <c r="D92" s="70"/>
      <c r="E92" s="72"/>
      <c r="F92" s="73"/>
      <c r="G92" s="16"/>
    </row>
    <row r="93" spans="4:7" ht="12">
      <c r="D93" s="70"/>
      <c r="E93" s="72"/>
      <c r="F93" s="73"/>
      <c r="G93" s="16"/>
    </row>
    <row r="94" spans="4:7" ht="12">
      <c r="D94" s="70"/>
      <c r="E94" s="72"/>
      <c r="F94" s="73"/>
      <c r="G94" s="16"/>
    </row>
    <row r="95" spans="4:7" ht="12">
      <c r="D95" s="70"/>
      <c r="E95" s="72"/>
      <c r="F95" s="73"/>
      <c r="G95" s="16"/>
    </row>
    <row r="96" spans="4:7" ht="12">
      <c r="D96" s="70"/>
      <c r="E96" s="72"/>
      <c r="F96" s="73"/>
      <c r="G96" s="16"/>
    </row>
    <row r="97" spans="4:7" ht="12">
      <c r="D97" s="70"/>
      <c r="E97" s="72"/>
      <c r="F97" s="73"/>
      <c r="G97" s="16"/>
    </row>
    <row r="98" spans="4:7" ht="12">
      <c r="D98" s="70"/>
      <c r="E98" s="72"/>
      <c r="F98" s="73"/>
      <c r="G98" s="16"/>
    </row>
    <row r="99" spans="4:7" ht="12">
      <c r="D99" s="70"/>
      <c r="E99" s="72"/>
      <c r="F99" s="73"/>
      <c r="G99" s="16"/>
    </row>
    <row r="100" spans="4:7" ht="12">
      <c r="D100" s="70"/>
      <c r="E100" s="72"/>
      <c r="F100" s="73"/>
      <c r="G100" s="16"/>
    </row>
    <row r="101" spans="4:7" ht="12">
      <c r="D101" s="70"/>
      <c r="E101" s="72"/>
      <c r="F101" s="73"/>
      <c r="G101" s="16"/>
    </row>
    <row r="102" spans="4:7" ht="12">
      <c r="D102" s="70"/>
      <c r="E102" s="72"/>
      <c r="F102" s="73"/>
      <c r="G102" s="16"/>
    </row>
    <row r="103" spans="4:7" ht="12">
      <c r="D103" s="70"/>
      <c r="E103" s="72"/>
      <c r="F103" s="73"/>
      <c r="G103" s="16"/>
    </row>
    <row r="104" spans="4:7" ht="12">
      <c r="D104" s="70"/>
      <c r="E104" s="72"/>
      <c r="F104" s="73"/>
      <c r="G104" s="16"/>
    </row>
    <row r="105" spans="4:7" ht="12">
      <c r="D105" s="70"/>
      <c r="E105" s="72"/>
      <c r="F105" s="73"/>
      <c r="G105" s="16"/>
    </row>
    <row r="106" spans="4:7" ht="12">
      <c r="D106" s="70"/>
      <c r="E106" s="72"/>
      <c r="F106" s="73"/>
      <c r="G106" s="16"/>
    </row>
    <row r="107" spans="4:7" ht="12">
      <c r="D107" s="70"/>
      <c r="E107" s="72"/>
      <c r="F107" s="73"/>
      <c r="G107" s="16"/>
    </row>
    <row r="108" spans="4:7" ht="12">
      <c r="D108" s="70"/>
      <c r="E108" s="72"/>
      <c r="F108" s="73"/>
      <c r="G108" s="16"/>
    </row>
    <row r="109" spans="4:7" ht="12">
      <c r="D109" s="70"/>
      <c r="E109" s="72"/>
      <c r="F109" s="73"/>
      <c r="G109" s="16"/>
    </row>
    <row r="110" spans="4:7" ht="12">
      <c r="D110" s="70"/>
      <c r="E110" s="72"/>
      <c r="F110" s="73"/>
      <c r="G110" s="16"/>
    </row>
    <row r="111" spans="4:7" ht="12">
      <c r="D111" s="70"/>
      <c r="E111" s="72"/>
      <c r="F111" s="73"/>
      <c r="G111" s="16"/>
    </row>
    <row r="112" spans="4:7" ht="12">
      <c r="D112" s="70"/>
      <c r="E112" s="72"/>
      <c r="F112" s="73"/>
      <c r="G112" s="16"/>
    </row>
    <row r="113" spans="4:7" ht="12">
      <c r="D113" s="70"/>
      <c r="E113" s="72"/>
      <c r="F113" s="73"/>
      <c r="G113" s="16"/>
    </row>
    <row r="114" spans="4:7" ht="12">
      <c r="D114" s="70"/>
      <c r="E114" s="72"/>
      <c r="F114" s="73"/>
      <c r="G114" s="16"/>
    </row>
    <row r="115" spans="4:7" ht="12">
      <c r="D115" s="70"/>
      <c r="E115" s="72"/>
      <c r="F115" s="73"/>
      <c r="G115" s="16"/>
    </row>
    <row r="116" spans="4:7" ht="12">
      <c r="D116" s="70"/>
      <c r="E116" s="72"/>
      <c r="F116" s="73"/>
      <c r="G116" s="16"/>
    </row>
    <row r="117" spans="4:7" ht="12">
      <c r="D117" s="70"/>
      <c r="E117" s="72"/>
      <c r="F117" s="73"/>
      <c r="G117" s="16"/>
    </row>
    <row r="118" spans="4:7" ht="12">
      <c r="D118" s="70"/>
      <c r="E118" s="72"/>
      <c r="F118" s="73"/>
      <c r="G118" s="16"/>
    </row>
    <row r="119" spans="4:7" ht="12">
      <c r="D119" s="70"/>
      <c r="E119" s="72"/>
      <c r="F119" s="73"/>
      <c r="G119" s="16"/>
    </row>
    <row r="120" spans="4:7" ht="12">
      <c r="D120" s="70"/>
      <c r="E120" s="72"/>
      <c r="F120" s="73"/>
      <c r="G120" s="16"/>
    </row>
    <row r="121" spans="4:7" ht="12">
      <c r="D121" s="70"/>
      <c r="E121" s="72"/>
      <c r="F121" s="73"/>
      <c r="G121" s="16"/>
    </row>
    <row r="122" spans="4:7" ht="12">
      <c r="D122" s="70"/>
      <c r="E122" s="72"/>
      <c r="F122" s="73"/>
      <c r="G122" s="16"/>
    </row>
    <row r="123" spans="4:7" ht="12">
      <c r="D123" s="70"/>
      <c r="E123" s="72"/>
      <c r="F123" s="73"/>
      <c r="G123" s="16"/>
    </row>
    <row r="124" spans="4:7" ht="12">
      <c r="D124" s="70"/>
      <c r="E124" s="72"/>
      <c r="F124" s="73"/>
      <c r="G124" s="16"/>
    </row>
    <row r="125" spans="4:7" ht="12">
      <c r="D125" s="70"/>
      <c r="E125" s="72"/>
      <c r="F125" s="73"/>
      <c r="G125" s="16"/>
    </row>
    <row r="126" spans="4:7" ht="12">
      <c r="D126" s="70"/>
      <c r="E126" s="72"/>
      <c r="F126" s="73"/>
      <c r="G126" s="16"/>
    </row>
    <row r="127" spans="4:7" ht="12">
      <c r="D127" s="70"/>
      <c r="E127" s="72"/>
      <c r="F127" s="73"/>
      <c r="G127" s="16"/>
    </row>
    <row r="128" spans="4:7" ht="12">
      <c r="D128" s="70"/>
      <c r="E128" s="72"/>
      <c r="F128" s="73"/>
      <c r="G128" s="16"/>
    </row>
    <row r="129" spans="4:7" ht="12">
      <c r="D129" s="70"/>
      <c r="E129" s="72"/>
      <c r="F129" s="73"/>
      <c r="G129" s="16"/>
    </row>
    <row r="130" spans="4:7" ht="12">
      <c r="D130" s="70"/>
      <c r="E130" s="72"/>
      <c r="F130" s="73"/>
      <c r="G130" s="16"/>
    </row>
    <row r="131" spans="4:7" ht="12">
      <c r="D131" s="70"/>
      <c r="E131" s="72"/>
      <c r="F131" s="73"/>
      <c r="G131" s="16"/>
    </row>
    <row r="132" spans="4:7" ht="12">
      <c r="D132" s="70"/>
      <c r="E132" s="72"/>
      <c r="F132" s="73"/>
      <c r="G132" s="16"/>
    </row>
    <row r="133" spans="4:7" ht="12">
      <c r="D133" s="70"/>
      <c r="E133" s="72"/>
      <c r="F133" s="73"/>
      <c r="G133" s="16"/>
    </row>
    <row r="134" spans="4:7" ht="12">
      <c r="D134" s="70"/>
      <c r="E134" s="72"/>
      <c r="F134" s="73"/>
      <c r="G134" s="16"/>
    </row>
    <row r="135" spans="4:7" ht="12">
      <c r="D135" s="70"/>
      <c r="E135" s="72"/>
      <c r="F135" s="73"/>
      <c r="G135" s="16"/>
    </row>
    <row r="136" spans="4:7" ht="12">
      <c r="D136" s="70"/>
      <c r="E136" s="72"/>
      <c r="F136" s="73"/>
      <c r="G136" s="16"/>
    </row>
    <row r="137" spans="4:7" ht="12">
      <c r="D137" s="70"/>
      <c r="E137" s="72"/>
      <c r="F137" s="73"/>
      <c r="G137" s="16"/>
    </row>
    <row r="138" spans="4:7" ht="12">
      <c r="D138" s="70"/>
      <c r="E138" s="72"/>
      <c r="F138" s="73"/>
      <c r="G138" s="16"/>
    </row>
    <row r="139" spans="4:7" ht="12">
      <c r="D139" s="70"/>
      <c r="E139" s="72"/>
      <c r="F139" s="73"/>
      <c r="G139" s="16"/>
    </row>
    <row r="140" spans="4:7" ht="12">
      <c r="D140" s="70"/>
      <c r="E140" s="72"/>
      <c r="F140" s="73"/>
      <c r="G140" s="16"/>
    </row>
    <row r="141" spans="4:7" ht="12">
      <c r="D141" s="70"/>
      <c r="E141" s="72"/>
      <c r="F141" s="73"/>
      <c r="G141" s="16"/>
    </row>
    <row r="142" spans="4:7" ht="12">
      <c r="D142" s="70"/>
      <c r="E142" s="72"/>
      <c r="F142" s="73"/>
      <c r="G142" s="16"/>
    </row>
    <row r="143" spans="4:7" ht="12">
      <c r="D143" s="70"/>
      <c r="E143" s="72"/>
      <c r="F143" s="73"/>
      <c r="G143" s="16"/>
    </row>
    <row r="144" spans="4:7" ht="12">
      <c r="D144" s="70"/>
      <c r="E144" s="72"/>
      <c r="F144" s="73"/>
      <c r="G144" s="16"/>
    </row>
    <row r="145" spans="4:7" ht="12">
      <c r="D145" s="70"/>
      <c r="E145" s="72"/>
      <c r="F145" s="73"/>
      <c r="G145" s="16"/>
    </row>
    <row r="146" spans="4:7" ht="12">
      <c r="D146" s="70"/>
      <c r="E146" s="72"/>
      <c r="F146" s="73"/>
      <c r="G146" s="16"/>
    </row>
    <row r="147" spans="4:7" ht="12">
      <c r="D147" s="70"/>
      <c r="E147" s="72"/>
      <c r="F147" s="73"/>
      <c r="G147" s="16"/>
    </row>
    <row r="148" spans="4:7" ht="12">
      <c r="D148" s="70"/>
      <c r="E148" s="72"/>
      <c r="F148" s="73"/>
      <c r="G148" s="16"/>
    </row>
    <row r="149" spans="4:7" ht="12">
      <c r="D149" s="70"/>
      <c r="E149" s="72"/>
      <c r="F149" s="73"/>
      <c r="G149" s="16"/>
    </row>
    <row r="150" spans="4:7" ht="12">
      <c r="D150" s="70"/>
      <c r="E150" s="72"/>
      <c r="F150" s="73"/>
      <c r="G150" s="16"/>
    </row>
    <row r="151" spans="4:7" ht="12">
      <c r="D151" s="70"/>
      <c r="E151" s="72"/>
      <c r="F151" s="73"/>
      <c r="G151" s="16"/>
    </row>
    <row r="152" spans="4:7" ht="12">
      <c r="D152" s="70"/>
      <c r="E152" s="72"/>
      <c r="F152" s="73"/>
      <c r="G152" s="16"/>
    </row>
    <row r="153" spans="4:7" ht="12">
      <c r="D153" s="70"/>
      <c r="E153" s="72"/>
      <c r="F153" s="73"/>
      <c r="G153" s="16"/>
    </row>
    <row r="154" spans="4:7" ht="12">
      <c r="D154" s="70"/>
      <c r="E154" s="72"/>
      <c r="F154" s="73"/>
      <c r="G154" s="16"/>
    </row>
    <row r="155" spans="4:7" ht="12">
      <c r="D155" s="70"/>
      <c r="E155" s="72"/>
      <c r="F155" s="73"/>
      <c r="G155" s="16"/>
    </row>
    <row r="156" spans="4:7" ht="12">
      <c r="D156" s="70"/>
      <c r="E156" s="72"/>
      <c r="F156" s="73"/>
      <c r="G156" s="16"/>
    </row>
    <row r="157" spans="4:7" ht="12">
      <c r="D157" s="70"/>
      <c r="E157" s="72"/>
      <c r="F157" s="73"/>
      <c r="G157" s="16"/>
    </row>
    <row r="158" spans="4:7" ht="12">
      <c r="D158" s="70"/>
      <c r="E158" s="72"/>
      <c r="F158" s="73"/>
      <c r="G158" s="16"/>
    </row>
    <row r="159" spans="4:7" ht="12">
      <c r="D159" s="70"/>
      <c r="E159" s="72"/>
      <c r="F159" s="73"/>
      <c r="G159" s="16"/>
    </row>
    <row r="160" spans="4:7" ht="12">
      <c r="D160" s="70"/>
      <c r="E160" s="72"/>
      <c r="F160" s="73"/>
      <c r="G160" s="16"/>
    </row>
    <row r="161" spans="4:7" ht="12">
      <c r="D161" s="70"/>
      <c r="E161" s="72"/>
      <c r="F161" s="73"/>
      <c r="G161" s="16"/>
    </row>
    <row r="162" spans="4:7" ht="12">
      <c r="D162" s="70"/>
      <c r="E162" s="72"/>
      <c r="F162" s="73"/>
      <c r="G162" s="16"/>
    </row>
    <row r="163" spans="4:7" ht="12">
      <c r="D163" s="70"/>
      <c r="E163" s="72"/>
      <c r="F163" s="73"/>
      <c r="G163" s="16"/>
    </row>
    <row r="164" spans="4:7" ht="12">
      <c r="D164" s="70"/>
      <c r="E164" s="72"/>
      <c r="F164" s="73"/>
      <c r="G164" s="16"/>
    </row>
    <row r="165" spans="4:7" ht="12">
      <c r="D165" s="70"/>
      <c r="E165" s="72"/>
      <c r="F165" s="73"/>
      <c r="G165" s="16"/>
    </row>
    <row r="166" spans="4:7" ht="12">
      <c r="D166" s="70"/>
      <c r="E166" s="72"/>
      <c r="F166" s="73"/>
      <c r="G166" s="16"/>
    </row>
    <row r="167" spans="4:7" ht="12">
      <c r="D167" s="70"/>
      <c r="E167" s="72"/>
      <c r="F167" s="73"/>
      <c r="G167" s="16"/>
    </row>
    <row r="168" spans="4:7" ht="12">
      <c r="D168" s="70"/>
      <c r="E168" s="72"/>
      <c r="F168" s="73"/>
      <c r="G168" s="16"/>
    </row>
    <row r="169" spans="4:7" ht="12">
      <c r="D169" s="70"/>
      <c r="E169" s="72"/>
      <c r="F169" s="73"/>
      <c r="G169" s="16"/>
    </row>
    <row r="170" spans="4:7" ht="12">
      <c r="D170" s="70"/>
      <c r="E170" s="72"/>
      <c r="F170" s="73"/>
      <c r="G170" s="16"/>
    </row>
    <row r="171" spans="4:7" ht="12">
      <c r="D171" s="70"/>
      <c r="E171" s="72"/>
      <c r="F171" s="73"/>
      <c r="G171" s="16"/>
    </row>
    <row r="172" spans="4:7" ht="12">
      <c r="D172" s="70"/>
      <c r="E172" s="72"/>
      <c r="F172" s="73"/>
      <c r="G172" s="16"/>
    </row>
    <row r="173" spans="4:7" ht="12">
      <c r="D173" s="70"/>
      <c r="E173" s="72"/>
      <c r="F173" s="73"/>
      <c r="G173" s="16"/>
    </row>
    <row r="174" spans="4:7" ht="12">
      <c r="D174" s="70"/>
      <c r="E174" s="72"/>
      <c r="F174" s="73"/>
      <c r="G174" s="16"/>
    </row>
    <row r="175" spans="4:7" ht="12">
      <c r="D175" s="70"/>
      <c r="E175" s="72"/>
      <c r="F175" s="73"/>
      <c r="G175" s="16"/>
    </row>
    <row r="176" spans="4:7" ht="12">
      <c r="D176" s="70"/>
      <c r="E176" s="72"/>
      <c r="F176" s="73"/>
      <c r="G176" s="16"/>
    </row>
    <row r="177" spans="4:7" ht="12">
      <c r="D177" s="70"/>
      <c r="E177" s="72"/>
      <c r="F177" s="73"/>
      <c r="G177" s="16"/>
    </row>
    <row r="178" spans="4:7" ht="12">
      <c r="D178" s="70"/>
      <c r="E178" s="72"/>
      <c r="F178" s="73"/>
      <c r="G178" s="16"/>
    </row>
    <row r="179" spans="4:7" ht="12">
      <c r="D179" s="70"/>
      <c r="E179" s="72"/>
      <c r="F179" s="73"/>
      <c r="G179" s="16"/>
    </row>
    <row r="180" spans="4:7" ht="12">
      <c r="D180" s="70"/>
      <c r="E180" s="72"/>
      <c r="F180" s="73"/>
      <c r="G180" s="16"/>
    </row>
    <row r="181" spans="4:7" ht="12">
      <c r="D181" s="70"/>
      <c r="E181" s="72"/>
      <c r="F181" s="73"/>
      <c r="G181" s="16"/>
    </row>
    <row r="182" spans="4:7" ht="12">
      <c r="D182" s="70"/>
      <c r="E182" s="72"/>
      <c r="F182" s="73"/>
      <c r="G182" s="16"/>
    </row>
    <row r="183" spans="4:7" ht="12">
      <c r="D183" s="70"/>
      <c r="E183" s="72"/>
      <c r="F183" s="73"/>
      <c r="G183" s="16"/>
    </row>
    <row r="184" spans="4:7" ht="12">
      <c r="D184" s="70"/>
      <c r="E184" s="72"/>
      <c r="F184" s="73"/>
      <c r="G184" s="16"/>
    </row>
    <row r="185" spans="4:7" ht="12">
      <c r="D185" s="70"/>
      <c r="E185" s="72"/>
      <c r="F185" s="73"/>
      <c r="G185" s="16"/>
    </row>
  </sheetData>
  <sheetProtection password="C6D1" sheet="1" objects="1" scenarios="1" formatCells="0" formatColumns="0" formatRows="0"/>
  <mergeCells count="3">
    <mergeCell ref="A1:F1"/>
    <mergeCell ref="A2:F2"/>
    <mergeCell ref="A26:E26"/>
  </mergeCells>
  <dataValidations count="2">
    <dataValidation allowBlank="1" showInputMessage="1" showErrorMessage="1" imeMode="off" sqref="A4 A20:A25 A7:A18"/>
    <dataValidation allowBlank="1" showInputMessage="1" showErrorMessage="1" imeMode="on" sqref="B4"/>
  </dataValidations>
  <printOptions horizontalCentered="1"/>
  <pageMargins left="0.984251968503937" right="0.984251968503937" top="0.7874015748031497" bottom="0.7874015748031497" header="0.3937007874015748" footer="0.3937007874015748"/>
  <pageSetup horizontalDpi="600" verticalDpi="600" orientation="portrait" paperSize="9" r:id="rId1"/>
  <ignoredErrors>
    <ignoredError sqref="A5:D5 A19:B19 D19 A7:D7 A6:B6 D6 A10:D10 A8:B8 D8 A9:B9 D9 A13:D13 A11:B11 D11 A12:B12 D12 A16:D16 A14:B14 D14 A15:B15 D15 A18:D18 A17:B17 D17" numberStoredAsText="1"/>
  </ignoredErrors>
</worksheet>
</file>

<file path=xl/worksheets/sheet17.xml><?xml version="1.0" encoding="utf-8"?>
<worksheet xmlns="http://schemas.openxmlformats.org/spreadsheetml/2006/main" xmlns:r="http://schemas.openxmlformats.org/officeDocument/2006/relationships">
  <dimension ref="A1:G197"/>
  <sheetViews>
    <sheetView showGridLines="0" showZeros="0" view="pageBreakPreview" zoomScaleSheetLayoutView="100" zoomScalePageLayoutView="0" workbookViewId="0" topLeftCell="A1">
      <pane ySplit="4" topLeftCell="A26" activePane="bottomLeft" state="frozen"/>
      <selection pane="topLeft" activeCell="F45" sqref="F45"/>
      <selection pane="bottomLeft" activeCell="B32" sqref="B32"/>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1.875" style="66" customWidth="1"/>
    <col min="8" max="16384" width="9.00390625" style="26" customWidth="1"/>
  </cols>
  <sheetData>
    <row r="1" spans="1:6" ht="34.5" customHeight="1">
      <c r="A1" s="119" t="s">
        <v>42</v>
      </c>
      <c r="B1" s="119"/>
      <c r="C1" s="119"/>
      <c r="D1" s="119"/>
      <c r="E1" s="119"/>
      <c r="F1" s="119"/>
    </row>
    <row r="2" spans="1:6" s="20" customFormat="1" ht="22.5" customHeight="1">
      <c r="A2" s="120" t="s">
        <v>64</v>
      </c>
      <c r="B2" s="120"/>
      <c r="C2" s="120"/>
      <c r="D2" s="120"/>
      <c r="E2" s="120"/>
      <c r="F2" s="120"/>
    </row>
    <row r="3" spans="1:6" s="28" customFormat="1" ht="18" customHeight="1">
      <c r="A3" s="63">
        <f>'汇总表'!A3</f>
        <v>0</v>
      </c>
      <c r="B3" s="55"/>
      <c r="C3" s="101" t="s">
        <v>408</v>
      </c>
      <c r="D3" s="14"/>
      <c r="E3" s="27"/>
      <c r="F3" s="64" t="s">
        <v>44</v>
      </c>
    </row>
    <row r="4" spans="1:6" s="16" customFormat="1" ht="27" customHeight="1">
      <c r="A4" s="17" t="s">
        <v>58</v>
      </c>
      <c r="B4" s="65" t="s">
        <v>59</v>
      </c>
      <c r="C4" s="17" t="s">
        <v>47</v>
      </c>
      <c r="D4" s="17" t="s">
        <v>456</v>
      </c>
      <c r="E4" s="69" t="s">
        <v>49</v>
      </c>
      <c r="F4" s="17" t="s">
        <v>50</v>
      </c>
    </row>
    <row r="5" spans="1:6" s="20" customFormat="1" ht="27" customHeight="1">
      <c r="A5" s="4" t="s">
        <v>272</v>
      </c>
      <c r="B5" s="91" t="s">
        <v>432</v>
      </c>
      <c r="C5" s="4" t="s">
        <v>93</v>
      </c>
      <c r="D5" s="88"/>
      <c r="E5" s="85"/>
      <c r="F5" s="19">
        <f aca="true" t="shared" si="0" ref="F5:F37">IF(E5&gt;0,ROUND(D5*E5,0),"")</f>
      </c>
    </row>
    <row r="6" spans="1:6" s="20" customFormat="1" ht="27" customHeight="1">
      <c r="A6" s="4" t="s">
        <v>396</v>
      </c>
      <c r="B6" s="91" t="s">
        <v>625</v>
      </c>
      <c r="C6" s="4" t="s">
        <v>93</v>
      </c>
      <c r="D6" s="89"/>
      <c r="E6" s="85"/>
      <c r="F6" s="19">
        <f t="shared" si="0"/>
      </c>
    </row>
    <row r="7" spans="1:6" s="20" customFormat="1" ht="27" customHeight="1">
      <c r="A7" s="4" t="s">
        <v>95</v>
      </c>
      <c r="B7" s="91" t="s">
        <v>626</v>
      </c>
      <c r="C7" s="4" t="s">
        <v>868</v>
      </c>
      <c r="D7" s="89">
        <v>904</v>
      </c>
      <c r="E7" s="85"/>
      <c r="F7" s="19">
        <f t="shared" si="0"/>
      </c>
    </row>
    <row r="8" spans="1:6" s="20" customFormat="1" ht="27" customHeight="1">
      <c r="A8" s="4" t="s">
        <v>96</v>
      </c>
      <c r="B8" s="91" t="s">
        <v>627</v>
      </c>
      <c r="C8" s="4" t="s">
        <v>868</v>
      </c>
      <c r="D8" s="89">
        <v>1197</v>
      </c>
      <c r="E8" s="85"/>
      <c r="F8" s="19">
        <f t="shared" si="0"/>
      </c>
    </row>
    <row r="9" spans="1:6" s="20" customFormat="1" ht="27" customHeight="1">
      <c r="A9" s="4" t="s">
        <v>273</v>
      </c>
      <c r="B9" s="91" t="s">
        <v>433</v>
      </c>
      <c r="C9" s="4" t="s">
        <v>93</v>
      </c>
      <c r="D9" s="89"/>
      <c r="E9" s="85"/>
      <c r="F9" s="19">
        <f t="shared" si="0"/>
      </c>
    </row>
    <row r="10" spans="1:6" s="20" customFormat="1" ht="27" customHeight="1">
      <c r="A10" s="4" t="s">
        <v>95</v>
      </c>
      <c r="B10" s="91" t="s">
        <v>628</v>
      </c>
      <c r="C10" s="4" t="s">
        <v>868</v>
      </c>
      <c r="D10" s="89">
        <v>87554</v>
      </c>
      <c r="E10" s="85"/>
      <c r="F10" s="19">
        <f t="shared" si="0"/>
      </c>
    </row>
    <row r="11" spans="1:6" s="20" customFormat="1" ht="27" customHeight="1">
      <c r="A11" s="4" t="s">
        <v>139</v>
      </c>
      <c r="B11" s="91" t="s">
        <v>434</v>
      </c>
      <c r="C11" s="4" t="s">
        <v>93</v>
      </c>
      <c r="D11" s="89"/>
      <c r="E11" s="85"/>
      <c r="F11" s="19">
        <f t="shared" si="0"/>
      </c>
    </row>
    <row r="12" spans="1:6" s="20" customFormat="1" ht="27" customHeight="1">
      <c r="A12" s="4" t="s">
        <v>140</v>
      </c>
      <c r="B12" s="91" t="s">
        <v>616</v>
      </c>
      <c r="C12" s="4" t="s">
        <v>93</v>
      </c>
      <c r="D12" s="89"/>
      <c r="E12" s="85"/>
      <c r="F12" s="19">
        <f t="shared" si="0"/>
      </c>
    </row>
    <row r="13" spans="1:6" s="20" customFormat="1" ht="27" customHeight="1">
      <c r="A13" s="4" t="s">
        <v>95</v>
      </c>
      <c r="B13" s="91" t="s">
        <v>629</v>
      </c>
      <c r="C13" s="4" t="s">
        <v>868</v>
      </c>
      <c r="D13" s="89">
        <v>83011.78</v>
      </c>
      <c r="E13" s="85"/>
      <c r="F13" s="19">
        <f t="shared" si="0"/>
      </c>
    </row>
    <row r="14" spans="1:6" s="20" customFormat="1" ht="27" customHeight="1">
      <c r="A14" s="4" t="s">
        <v>96</v>
      </c>
      <c r="B14" s="91" t="s">
        <v>630</v>
      </c>
      <c r="C14" s="4" t="s">
        <v>868</v>
      </c>
      <c r="D14" s="89">
        <v>904</v>
      </c>
      <c r="E14" s="85"/>
      <c r="F14" s="19">
        <f t="shared" si="0"/>
      </c>
    </row>
    <row r="15" spans="1:6" s="20" customFormat="1" ht="27" customHeight="1">
      <c r="A15" s="4" t="s">
        <v>142</v>
      </c>
      <c r="B15" s="91" t="s">
        <v>618</v>
      </c>
      <c r="C15" s="4" t="s">
        <v>93</v>
      </c>
      <c r="D15" s="89"/>
      <c r="E15" s="85"/>
      <c r="F15" s="19">
        <f t="shared" si="0"/>
      </c>
    </row>
    <row r="16" spans="1:6" s="20" customFormat="1" ht="27" customHeight="1">
      <c r="A16" s="4" t="s">
        <v>95</v>
      </c>
      <c r="B16" s="91" t="s">
        <v>631</v>
      </c>
      <c r="C16" s="4" t="s">
        <v>868</v>
      </c>
      <c r="D16" s="89">
        <v>69647.28</v>
      </c>
      <c r="E16" s="85"/>
      <c r="F16" s="19">
        <f t="shared" si="0"/>
      </c>
    </row>
    <row r="17" spans="1:6" s="20" customFormat="1" ht="27" customHeight="1">
      <c r="A17" s="4" t="s">
        <v>143</v>
      </c>
      <c r="B17" s="91" t="s">
        <v>437</v>
      </c>
      <c r="C17" s="4" t="s">
        <v>93</v>
      </c>
      <c r="D17" s="89"/>
      <c r="E17" s="85"/>
      <c r="F17" s="19">
        <f t="shared" si="0"/>
      </c>
    </row>
    <row r="18" spans="1:6" s="20" customFormat="1" ht="27" customHeight="1">
      <c r="A18" s="4" t="s">
        <v>144</v>
      </c>
      <c r="B18" s="91" t="s">
        <v>438</v>
      </c>
      <c r="C18" s="4" t="s">
        <v>868</v>
      </c>
      <c r="D18" s="89">
        <v>69647.28</v>
      </c>
      <c r="E18" s="85"/>
      <c r="F18" s="19">
        <f t="shared" si="0"/>
      </c>
    </row>
    <row r="19" spans="1:6" s="20" customFormat="1" ht="27" customHeight="1">
      <c r="A19" s="4" t="s">
        <v>145</v>
      </c>
      <c r="B19" s="91" t="s">
        <v>439</v>
      </c>
      <c r="C19" s="4" t="s">
        <v>868</v>
      </c>
      <c r="D19" s="89">
        <v>69248.28</v>
      </c>
      <c r="E19" s="85"/>
      <c r="F19" s="19">
        <f t="shared" si="0"/>
      </c>
    </row>
    <row r="20" spans="1:6" s="20" customFormat="1" ht="27" customHeight="1">
      <c r="A20" s="4" t="s">
        <v>305</v>
      </c>
      <c r="B20" s="91" t="s">
        <v>440</v>
      </c>
      <c r="C20" s="4" t="s">
        <v>93</v>
      </c>
      <c r="D20" s="89"/>
      <c r="E20" s="85"/>
      <c r="F20" s="19">
        <f t="shared" si="0"/>
      </c>
    </row>
    <row r="21" spans="1:6" s="20" customFormat="1" ht="27" customHeight="1">
      <c r="A21" s="4" t="s">
        <v>306</v>
      </c>
      <c r="B21" s="91" t="s">
        <v>632</v>
      </c>
      <c r="C21" s="4" t="s">
        <v>93</v>
      </c>
      <c r="D21" s="89"/>
      <c r="E21" s="85"/>
      <c r="F21" s="19">
        <f t="shared" si="0"/>
      </c>
    </row>
    <row r="22" spans="1:6" s="20" customFormat="1" ht="27" customHeight="1">
      <c r="A22" s="4" t="s">
        <v>95</v>
      </c>
      <c r="B22" s="91" t="s">
        <v>604</v>
      </c>
      <c r="C22" s="4" t="s">
        <v>868</v>
      </c>
      <c r="D22" s="89">
        <v>69647.28</v>
      </c>
      <c r="E22" s="85"/>
      <c r="F22" s="19">
        <f t="shared" si="0"/>
      </c>
    </row>
    <row r="23" spans="1:6" s="20" customFormat="1" ht="27" customHeight="1">
      <c r="A23" s="4" t="s">
        <v>307</v>
      </c>
      <c r="B23" s="91" t="s">
        <v>633</v>
      </c>
      <c r="C23" s="4" t="s">
        <v>93</v>
      </c>
      <c r="D23" s="89"/>
      <c r="E23" s="85"/>
      <c r="F23" s="19">
        <f t="shared" si="0"/>
      </c>
    </row>
    <row r="24" spans="1:6" s="20" customFormat="1" ht="27" customHeight="1">
      <c r="A24" s="4" t="s">
        <v>95</v>
      </c>
      <c r="B24" s="91" t="s">
        <v>606</v>
      </c>
      <c r="C24" s="4" t="s">
        <v>868</v>
      </c>
      <c r="D24" s="89">
        <v>67144.38</v>
      </c>
      <c r="E24" s="85"/>
      <c r="F24" s="19">
        <f t="shared" si="0"/>
      </c>
    </row>
    <row r="25" spans="1:6" s="20" customFormat="1" ht="27" customHeight="1">
      <c r="A25" s="4" t="s">
        <v>146</v>
      </c>
      <c r="B25" s="91" t="s">
        <v>443</v>
      </c>
      <c r="C25" s="4" t="s">
        <v>93</v>
      </c>
      <c r="D25" s="89"/>
      <c r="E25" s="85"/>
      <c r="F25" s="19">
        <f t="shared" si="0"/>
      </c>
    </row>
    <row r="26" spans="1:6" s="20" customFormat="1" ht="27" customHeight="1">
      <c r="A26" s="4" t="s">
        <v>147</v>
      </c>
      <c r="B26" s="91" t="s">
        <v>444</v>
      </c>
      <c r="C26" s="4" t="s">
        <v>868</v>
      </c>
      <c r="D26" s="89">
        <v>69647.28</v>
      </c>
      <c r="E26" s="85"/>
      <c r="F26" s="19">
        <f t="shared" si="0"/>
      </c>
    </row>
    <row r="27" spans="1:6" s="20" customFormat="1" ht="27" customHeight="1">
      <c r="A27" s="4" t="s">
        <v>277</v>
      </c>
      <c r="B27" s="91" t="s">
        <v>610</v>
      </c>
      <c r="C27" s="4" t="s">
        <v>93</v>
      </c>
      <c r="D27" s="89"/>
      <c r="E27" s="85"/>
      <c r="F27" s="19">
        <f t="shared" si="0"/>
      </c>
    </row>
    <row r="28" spans="1:6" s="20" customFormat="1" ht="27" customHeight="1">
      <c r="A28" s="4" t="s">
        <v>278</v>
      </c>
      <c r="B28" s="91" t="s">
        <v>634</v>
      </c>
      <c r="C28" s="4" t="s">
        <v>93</v>
      </c>
      <c r="D28" s="89"/>
      <c r="E28" s="85"/>
      <c r="F28" s="19">
        <f t="shared" si="0"/>
      </c>
    </row>
    <row r="29" spans="1:6" s="20" customFormat="1" ht="27" customHeight="1">
      <c r="A29" s="4" t="s">
        <v>95</v>
      </c>
      <c r="B29" s="91" t="s">
        <v>635</v>
      </c>
      <c r="C29" s="4" t="s">
        <v>869</v>
      </c>
      <c r="D29" s="89">
        <v>296.8</v>
      </c>
      <c r="E29" s="85"/>
      <c r="F29" s="19">
        <f t="shared" si="0"/>
      </c>
    </row>
    <row r="30" spans="1:6" s="20" customFormat="1" ht="27" customHeight="1">
      <c r="A30" s="4" t="s">
        <v>151</v>
      </c>
      <c r="B30" s="91" t="s">
        <v>445</v>
      </c>
      <c r="C30" s="4" t="s">
        <v>93</v>
      </c>
      <c r="D30" s="89"/>
      <c r="E30" s="85"/>
      <c r="F30" s="19">
        <f t="shared" si="0"/>
      </c>
    </row>
    <row r="31" spans="1:6" s="20" customFormat="1" ht="27" customHeight="1">
      <c r="A31" s="4" t="s">
        <v>152</v>
      </c>
      <c r="B31" s="91" t="s">
        <v>446</v>
      </c>
      <c r="C31" s="4" t="s">
        <v>869</v>
      </c>
      <c r="D31" s="89">
        <v>2339.7</v>
      </c>
      <c r="E31" s="85"/>
      <c r="F31" s="19">
        <f t="shared" si="0"/>
      </c>
    </row>
    <row r="32" spans="1:6" s="20" customFormat="1" ht="27" customHeight="1">
      <c r="A32" s="4"/>
      <c r="B32" s="91"/>
      <c r="C32" s="4"/>
      <c r="D32" s="89"/>
      <c r="E32" s="85"/>
      <c r="F32" s="19">
        <f t="shared" si="0"/>
      </c>
    </row>
    <row r="33" spans="1:6" s="20" customFormat="1" ht="27" customHeight="1">
      <c r="A33" s="4"/>
      <c r="B33" s="91"/>
      <c r="C33" s="4"/>
      <c r="D33" s="89"/>
      <c r="E33" s="85"/>
      <c r="F33" s="19">
        <f t="shared" si="0"/>
      </c>
    </row>
    <row r="34" spans="1:6" s="20" customFormat="1" ht="27" customHeight="1">
      <c r="A34" s="4"/>
      <c r="B34" s="91"/>
      <c r="C34" s="4"/>
      <c r="D34" s="89"/>
      <c r="E34" s="85"/>
      <c r="F34" s="19">
        <f t="shared" si="0"/>
      </c>
    </row>
    <row r="35" spans="1:6" s="20" customFormat="1" ht="27" customHeight="1">
      <c r="A35" s="104"/>
      <c r="B35" s="105"/>
      <c r="C35" s="104"/>
      <c r="D35" s="90"/>
      <c r="E35" s="85"/>
      <c r="F35" s="19">
        <f t="shared" si="0"/>
      </c>
    </row>
    <row r="36" spans="1:6" s="20" customFormat="1" ht="27" customHeight="1">
      <c r="A36" s="104"/>
      <c r="B36" s="105"/>
      <c r="C36" s="104"/>
      <c r="D36" s="90"/>
      <c r="E36" s="85"/>
      <c r="F36" s="19">
        <f t="shared" si="0"/>
      </c>
    </row>
    <row r="37" spans="1:6" s="20" customFormat="1" ht="27" customHeight="1">
      <c r="A37" s="4"/>
      <c r="B37" s="91"/>
      <c r="C37" s="4"/>
      <c r="D37" s="89"/>
      <c r="E37" s="85"/>
      <c r="F37" s="19">
        <f t="shared" si="0"/>
      </c>
    </row>
    <row r="38" spans="1:7" ht="27" customHeight="1">
      <c r="A38" s="123" t="s">
        <v>65</v>
      </c>
      <c r="B38" s="124"/>
      <c r="C38" s="124"/>
      <c r="D38" s="124"/>
      <c r="E38" s="124"/>
      <c r="F38" s="13">
        <f>SUM(F5:F37)</f>
        <v>0</v>
      </c>
      <c r="G38" s="16"/>
    </row>
    <row r="39" spans="4:7" ht="12">
      <c r="D39" s="70"/>
      <c r="E39" s="72"/>
      <c r="F39" s="73"/>
      <c r="G39" s="16"/>
    </row>
    <row r="40" spans="4:7" ht="12">
      <c r="D40" s="70"/>
      <c r="E40" s="72"/>
      <c r="F40" s="73"/>
      <c r="G40" s="16"/>
    </row>
    <row r="41" spans="4:7" ht="12">
      <c r="D41" s="70"/>
      <c r="E41" s="72"/>
      <c r="F41" s="73"/>
      <c r="G41" s="16"/>
    </row>
    <row r="42" spans="1:7" ht="12">
      <c r="A42" s="74"/>
      <c r="B42" s="75"/>
      <c r="C42" s="74"/>
      <c r="D42" s="70"/>
      <c r="E42" s="72"/>
      <c r="F42" s="73"/>
      <c r="G42" s="16"/>
    </row>
    <row r="43" spans="4:7" ht="12">
      <c r="D43" s="70"/>
      <c r="E43" s="72"/>
      <c r="F43" s="73"/>
      <c r="G43" s="16"/>
    </row>
    <row r="44" spans="4:7" ht="12">
      <c r="D44" s="70"/>
      <c r="E44" s="72"/>
      <c r="F44" s="73"/>
      <c r="G44" s="16"/>
    </row>
    <row r="45" spans="4:7" ht="12">
      <c r="D45" s="70"/>
      <c r="E45" s="72"/>
      <c r="F45" s="73"/>
      <c r="G45" s="16"/>
    </row>
    <row r="46" spans="4:7" ht="12">
      <c r="D46" s="70"/>
      <c r="E46" s="72"/>
      <c r="F46" s="73"/>
      <c r="G46" s="16"/>
    </row>
    <row r="47" spans="4:7" ht="12">
      <c r="D47" s="70"/>
      <c r="E47" s="72"/>
      <c r="F47" s="73"/>
      <c r="G47" s="16"/>
    </row>
    <row r="48" spans="4:7" ht="12">
      <c r="D48" s="70"/>
      <c r="E48" s="72"/>
      <c r="F48" s="73"/>
      <c r="G48" s="16"/>
    </row>
    <row r="49" spans="4:7" ht="12">
      <c r="D49" s="70"/>
      <c r="E49" s="72"/>
      <c r="F49" s="73"/>
      <c r="G49" s="16"/>
    </row>
    <row r="50" spans="4:7" ht="12">
      <c r="D50" s="70"/>
      <c r="E50" s="72"/>
      <c r="F50" s="73"/>
      <c r="G50" s="16"/>
    </row>
    <row r="51" spans="4:7" ht="12">
      <c r="D51" s="70"/>
      <c r="E51" s="72"/>
      <c r="F51" s="73"/>
      <c r="G51" s="16"/>
    </row>
    <row r="52" spans="4:7" ht="12">
      <c r="D52" s="70"/>
      <c r="E52" s="72"/>
      <c r="F52" s="73"/>
      <c r="G52" s="16"/>
    </row>
    <row r="53" spans="4:7" ht="12">
      <c r="D53" s="70"/>
      <c r="E53" s="72"/>
      <c r="F53" s="73"/>
      <c r="G53" s="16"/>
    </row>
    <row r="54" spans="4:7" ht="12">
      <c r="D54" s="70"/>
      <c r="E54" s="72"/>
      <c r="F54" s="73"/>
      <c r="G54" s="16"/>
    </row>
    <row r="55" spans="4:7" ht="12">
      <c r="D55" s="70"/>
      <c r="E55" s="72"/>
      <c r="F55" s="73"/>
      <c r="G55" s="16"/>
    </row>
    <row r="56" spans="4:7" ht="12">
      <c r="D56" s="70"/>
      <c r="E56" s="72"/>
      <c r="F56" s="73"/>
      <c r="G56" s="16"/>
    </row>
    <row r="57" spans="4:7" ht="12">
      <c r="D57" s="70"/>
      <c r="E57" s="72"/>
      <c r="F57" s="73"/>
      <c r="G57" s="16"/>
    </row>
    <row r="58" spans="4:7" ht="12">
      <c r="D58" s="70"/>
      <c r="E58" s="72"/>
      <c r="F58" s="73"/>
      <c r="G58" s="16"/>
    </row>
    <row r="59" spans="4:7" ht="12">
      <c r="D59" s="70"/>
      <c r="E59" s="72"/>
      <c r="F59" s="73"/>
      <c r="G59" s="16"/>
    </row>
    <row r="60" spans="4:7" ht="12">
      <c r="D60" s="70"/>
      <c r="E60" s="72"/>
      <c r="F60" s="73"/>
      <c r="G60" s="16"/>
    </row>
    <row r="61" spans="4:7" ht="12">
      <c r="D61" s="70"/>
      <c r="E61" s="72"/>
      <c r="F61" s="73"/>
      <c r="G61" s="16"/>
    </row>
    <row r="62" spans="4:7" ht="12">
      <c r="D62" s="70"/>
      <c r="E62" s="72"/>
      <c r="F62" s="73"/>
      <c r="G62" s="16"/>
    </row>
    <row r="63" spans="4:7" ht="12">
      <c r="D63" s="70"/>
      <c r="E63" s="72"/>
      <c r="F63" s="73"/>
      <c r="G63" s="16"/>
    </row>
    <row r="64" spans="4:7" ht="12">
      <c r="D64" s="70"/>
      <c r="E64" s="72"/>
      <c r="F64" s="73"/>
      <c r="G64" s="16"/>
    </row>
    <row r="65" spans="4:7" ht="12">
      <c r="D65" s="70"/>
      <c r="E65" s="72"/>
      <c r="F65" s="73"/>
      <c r="G65" s="16"/>
    </row>
    <row r="66" spans="4:7" ht="12">
      <c r="D66" s="70"/>
      <c r="E66" s="72"/>
      <c r="F66" s="73"/>
      <c r="G66" s="16"/>
    </row>
    <row r="67" spans="4:7" ht="12">
      <c r="D67" s="70"/>
      <c r="E67" s="72"/>
      <c r="F67" s="73"/>
      <c r="G67" s="16"/>
    </row>
    <row r="68" spans="4:7" ht="12">
      <c r="D68" s="70"/>
      <c r="E68" s="72"/>
      <c r="F68" s="73"/>
      <c r="G68" s="16"/>
    </row>
    <row r="69" spans="4:7" ht="12">
      <c r="D69" s="70"/>
      <c r="E69" s="72"/>
      <c r="F69" s="73"/>
      <c r="G69" s="16"/>
    </row>
    <row r="70" spans="4:7" ht="12">
      <c r="D70" s="70"/>
      <c r="E70" s="72"/>
      <c r="F70" s="73"/>
      <c r="G70" s="16"/>
    </row>
    <row r="71" spans="4:7" ht="12">
      <c r="D71" s="70"/>
      <c r="E71" s="72"/>
      <c r="F71" s="73"/>
      <c r="G71" s="16"/>
    </row>
    <row r="72" spans="4:7" ht="12">
      <c r="D72" s="70"/>
      <c r="E72" s="72"/>
      <c r="F72" s="73"/>
      <c r="G72" s="16"/>
    </row>
    <row r="73" spans="4:7" ht="12">
      <c r="D73" s="70"/>
      <c r="E73" s="72"/>
      <c r="F73" s="73"/>
      <c r="G73" s="16"/>
    </row>
    <row r="74" spans="4:7" ht="12">
      <c r="D74" s="70"/>
      <c r="E74" s="72"/>
      <c r="F74" s="73"/>
      <c r="G74" s="16"/>
    </row>
    <row r="75" spans="4:7" ht="12">
      <c r="D75" s="70"/>
      <c r="E75" s="72"/>
      <c r="F75" s="73"/>
      <c r="G75" s="16"/>
    </row>
    <row r="76" spans="4:7" ht="12">
      <c r="D76" s="70"/>
      <c r="E76" s="72"/>
      <c r="F76" s="73"/>
      <c r="G76" s="16"/>
    </row>
    <row r="77" spans="4:7" ht="12">
      <c r="D77" s="70"/>
      <c r="E77" s="72"/>
      <c r="F77" s="73"/>
      <c r="G77" s="16"/>
    </row>
    <row r="78" spans="4:7" ht="12">
      <c r="D78" s="70"/>
      <c r="E78" s="72"/>
      <c r="F78" s="73"/>
      <c r="G78" s="16"/>
    </row>
    <row r="79" spans="4:7" ht="12">
      <c r="D79" s="70"/>
      <c r="E79" s="72"/>
      <c r="F79" s="73"/>
      <c r="G79" s="16"/>
    </row>
    <row r="80" spans="4:7" ht="12">
      <c r="D80" s="70"/>
      <c r="E80" s="72"/>
      <c r="F80" s="73"/>
      <c r="G80" s="16"/>
    </row>
    <row r="81" spans="4:7" ht="12">
      <c r="D81" s="70"/>
      <c r="E81" s="72"/>
      <c r="F81" s="73"/>
      <c r="G81" s="16"/>
    </row>
    <row r="82" spans="4:7" ht="12">
      <c r="D82" s="70"/>
      <c r="E82" s="72"/>
      <c r="F82" s="73"/>
      <c r="G82" s="16"/>
    </row>
    <row r="83" spans="4:7" ht="12">
      <c r="D83" s="70"/>
      <c r="E83" s="72"/>
      <c r="F83" s="73"/>
      <c r="G83" s="16"/>
    </row>
    <row r="84" spans="4:7" ht="12">
      <c r="D84" s="70"/>
      <c r="E84" s="72"/>
      <c r="F84" s="73"/>
      <c r="G84" s="16"/>
    </row>
    <row r="85" spans="4:7" ht="12">
      <c r="D85" s="70"/>
      <c r="E85" s="72"/>
      <c r="F85" s="73"/>
      <c r="G85" s="16"/>
    </row>
    <row r="86" spans="4:7" ht="12">
      <c r="D86" s="70"/>
      <c r="E86" s="72"/>
      <c r="F86" s="73"/>
      <c r="G86" s="16"/>
    </row>
    <row r="87" spans="4:7" ht="12">
      <c r="D87" s="70"/>
      <c r="E87" s="72"/>
      <c r="F87" s="73"/>
      <c r="G87" s="16"/>
    </row>
    <row r="88" spans="4:7" ht="12">
      <c r="D88" s="70"/>
      <c r="E88" s="72"/>
      <c r="F88" s="73"/>
      <c r="G88" s="16"/>
    </row>
    <row r="89" spans="4:7" ht="12">
      <c r="D89" s="70"/>
      <c r="E89" s="72"/>
      <c r="F89" s="73"/>
      <c r="G89" s="16"/>
    </row>
    <row r="90" spans="4:7" ht="12">
      <c r="D90" s="70"/>
      <c r="E90" s="72"/>
      <c r="F90" s="73"/>
      <c r="G90" s="16"/>
    </row>
    <row r="91" spans="4:7" ht="12">
      <c r="D91" s="70"/>
      <c r="E91" s="72"/>
      <c r="F91" s="73"/>
      <c r="G91" s="16"/>
    </row>
    <row r="92" spans="4:7" ht="12">
      <c r="D92" s="70"/>
      <c r="E92" s="72"/>
      <c r="F92" s="73"/>
      <c r="G92" s="16"/>
    </row>
    <row r="93" spans="4:7" ht="12">
      <c r="D93" s="70"/>
      <c r="E93" s="72"/>
      <c r="F93" s="73"/>
      <c r="G93" s="16"/>
    </row>
    <row r="94" spans="4:7" ht="12">
      <c r="D94" s="70"/>
      <c r="E94" s="72"/>
      <c r="F94" s="73"/>
      <c r="G94" s="16"/>
    </row>
    <row r="95" spans="4:7" ht="12">
      <c r="D95" s="70"/>
      <c r="E95" s="72"/>
      <c r="F95" s="73"/>
      <c r="G95" s="16"/>
    </row>
    <row r="96" spans="4:7" ht="12">
      <c r="D96" s="70"/>
      <c r="E96" s="72"/>
      <c r="F96" s="73"/>
      <c r="G96" s="16"/>
    </row>
    <row r="97" spans="4:7" ht="12">
      <c r="D97" s="70"/>
      <c r="E97" s="72"/>
      <c r="F97" s="73"/>
      <c r="G97" s="16"/>
    </row>
    <row r="98" spans="4:7" ht="12">
      <c r="D98" s="70"/>
      <c r="E98" s="72"/>
      <c r="F98" s="73"/>
      <c r="G98" s="16"/>
    </row>
    <row r="99" spans="4:7" ht="12">
      <c r="D99" s="70"/>
      <c r="E99" s="72"/>
      <c r="F99" s="73"/>
      <c r="G99" s="16"/>
    </row>
    <row r="100" spans="4:7" ht="12">
      <c r="D100" s="70"/>
      <c r="E100" s="72"/>
      <c r="F100" s="73"/>
      <c r="G100" s="16"/>
    </row>
    <row r="101" spans="4:7" ht="12">
      <c r="D101" s="70"/>
      <c r="E101" s="72"/>
      <c r="F101" s="73"/>
      <c r="G101" s="16"/>
    </row>
    <row r="102" spans="4:7" ht="12">
      <c r="D102" s="70"/>
      <c r="E102" s="72"/>
      <c r="F102" s="73"/>
      <c r="G102" s="16"/>
    </row>
    <row r="103" spans="4:7" ht="12">
      <c r="D103" s="70"/>
      <c r="E103" s="72"/>
      <c r="F103" s="73"/>
      <c r="G103" s="16"/>
    </row>
    <row r="104" spans="4:7" ht="12">
      <c r="D104" s="70"/>
      <c r="E104" s="72"/>
      <c r="F104" s="73"/>
      <c r="G104" s="16"/>
    </row>
    <row r="105" spans="4:7" ht="12">
      <c r="D105" s="70"/>
      <c r="E105" s="72"/>
      <c r="F105" s="73"/>
      <c r="G105" s="16"/>
    </row>
    <row r="106" spans="4:7" ht="12">
      <c r="D106" s="70"/>
      <c r="E106" s="72"/>
      <c r="F106" s="73"/>
      <c r="G106" s="16"/>
    </row>
    <row r="107" spans="4:7" ht="12">
      <c r="D107" s="70"/>
      <c r="E107" s="72"/>
      <c r="F107" s="73"/>
      <c r="G107" s="16"/>
    </row>
    <row r="108" spans="4:7" ht="12">
      <c r="D108" s="70"/>
      <c r="E108" s="72"/>
      <c r="F108" s="73"/>
      <c r="G108" s="16"/>
    </row>
    <row r="109" spans="4:7" ht="12">
      <c r="D109" s="70"/>
      <c r="E109" s="72"/>
      <c r="F109" s="73"/>
      <c r="G109" s="16"/>
    </row>
    <row r="110" spans="4:7" ht="12">
      <c r="D110" s="70"/>
      <c r="E110" s="72"/>
      <c r="F110" s="73"/>
      <c r="G110" s="16"/>
    </row>
    <row r="111" spans="4:7" ht="12">
      <c r="D111" s="70"/>
      <c r="E111" s="72"/>
      <c r="F111" s="73"/>
      <c r="G111" s="16"/>
    </row>
    <row r="112" spans="4:7" ht="12">
      <c r="D112" s="70"/>
      <c r="E112" s="72"/>
      <c r="F112" s="73"/>
      <c r="G112" s="16"/>
    </row>
    <row r="113" spans="4:7" ht="12">
      <c r="D113" s="70"/>
      <c r="E113" s="72"/>
      <c r="F113" s="73"/>
      <c r="G113" s="16"/>
    </row>
    <row r="114" spans="4:7" ht="12">
      <c r="D114" s="70"/>
      <c r="E114" s="72"/>
      <c r="F114" s="73"/>
      <c r="G114" s="16"/>
    </row>
    <row r="115" spans="4:7" ht="12">
      <c r="D115" s="70"/>
      <c r="E115" s="72"/>
      <c r="F115" s="73"/>
      <c r="G115" s="16"/>
    </row>
    <row r="116" spans="4:7" ht="12">
      <c r="D116" s="70"/>
      <c r="E116" s="72"/>
      <c r="F116" s="73"/>
      <c r="G116" s="16"/>
    </row>
    <row r="117" spans="4:7" ht="12">
      <c r="D117" s="70"/>
      <c r="E117" s="72"/>
      <c r="F117" s="73"/>
      <c r="G117" s="16"/>
    </row>
    <row r="118" spans="4:7" ht="12">
      <c r="D118" s="70"/>
      <c r="E118" s="72"/>
      <c r="F118" s="73"/>
      <c r="G118" s="16"/>
    </row>
    <row r="119" spans="4:7" ht="12">
      <c r="D119" s="70"/>
      <c r="E119" s="72"/>
      <c r="F119" s="73"/>
      <c r="G119" s="16"/>
    </row>
    <row r="120" spans="4:7" ht="12">
      <c r="D120" s="70"/>
      <c r="E120" s="72"/>
      <c r="F120" s="73"/>
      <c r="G120" s="16"/>
    </row>
    <row r="121" spans="4:7" ht="12">
      <c r="D121" s="70"/>
      <c r="E121" s="72"/>
      <c r="F121" s="73"/>
      <c r="G121" s="16"/>
    </row>
    <row r="122" spans="4:7" ht="12">
      <c r="D122" s="70"/>
      <c r="E122" s="72"/>
      <c r="F122" s="73"/>
      <c r="G122" s="16"/>
    </row>
    <row r="123" spans="4:7" ht="12">
      <c r="D123" s="70"/>
      <c r="E123" s="72"/>
      <c r="F123" s="73"/>
      <c r="G123" s="16"/>
    </row>
    <row r="124" spans="4:7" ht="12">
      <c r="D124" s="70"/>
      <c r="E124" s="72"/>
      <c r="F124" s="73"/>
      <c r="G124" s="16"/>
    </row>
    <row r="125" spans="4:7" ht="12">
      <c r="D125" s="70"/>
      <c r="E125" s="72"/>
      <c r="F125" s="73"/>
      <c r="G125" s="16"/>
    </row>
    <row r="126" spans="4:7" ht="12">
      <c r="D126" s="70"/>
      <c r="E126" s="72"/>
      <c r="F126" s="73"/>
      <c r="G126" s="16"/>
    </row>
    <row r="127" spans="4:7" ht="12">
      <c r="D127" s="70"/>
      <c r="E127" s="72"/>
      <c r="F127" s="73"/>
      <c r="G127" s="16"/>
    </row>
    <row r="128" spans="4:7" ht="12">
      <c r="D128" s="70"/>
      <c r="E128" s="72"/>
      <c r="F128" s="73"/>
      <c r="G128" s="16"/>
    </row>
    <row r="129" spans="4:7" ht="12">
      <c r="D129" s="70"/>
      <c r="E129" s="72"/>
      <c r="F129" s="73"/>
      <c r="G129" s="16"/>
    </row>
    <row r="130" spans="4:7" ht="12">
      <c r="D130" s="70"/>
      <c r="E130" s="72"/>
      <c r="F130" s="73"/>
      <c r="G130" s="16"/>
    </row>
    <row r="131" spans="4:7" ht="12">
      <c r="D131" s="70"/>
      <c r="E131" s="72"/>
      <c r="F131" s="73"/>
      <c r="G131" s="16"/>
    </row>
    <row r="132" spans="4:7" ht="12">
      <c r="D132" s="70"/>
      <c r="E132" s="72"/>
      <c r="F132" s="73"/>
      <c r="G132" s="16"/>
    </row>
    <row r="133" spans="4:7" ht="12">
      <c r="D133" s="70"/>
      <c r="E133" s="72"/>
      <c r="F133" s="73"/>
      <c r="G133" s="16"/>
    </row>
    <row r="134" spans="4:7" ht="12">
      <c r="D134" s="70"/>
      <c r="E134" s="72"/>
      <c r="F134" s="73"/>
      <c r="G134" s="16"/>
    </row>
    <row r="135" spans="4:7" ht="12">
      <c r="D135" s="70"/>
      <c r="E135" s="72"/>
      <c r="F135" s="73"/>
      <c r="G135" s="16"/>
    </row>
    <row r="136" spans="4:7" ht="12">
      <c r="D136" s="70"/>
      <c r="E136" s="72"/>
      <c r="F136" s="73"/>
      <c r="G136" s="16"/>
    </row>
    <row r="137" spans="4:7" ht="12">
      <c r="D137" s="70"/>
      <c r="E137" s="72"/>
      <c r="F137" s="73"/>
      <c r="G137" s="16"/>
    </row>
    <row r="138" spans="4:7" ht="12">
      <c r="D138" s="70"/>
      <c r="E138" s="72"/>
      <c r="F138" s="73"/>
      <c r="G138" s="16"/>
    </row>
    <row r="139" spans="4:7" ht="12">
      <c r="D139" s="70"/>
      <c r="E139" s="72"/>
      <c r="F139" s="73"/>
      <c r="G139" s="16"/>
    </row>
    <row r="140" spans="4:7" ht="12">
      <c r="D140" s="70"/>
      <c r="E140" s="72"/>
      <c r="F140" s="73"/>
      <c r="G140" s="16"/>
    </row>
    <row r="141" spans="4:7" ht="12">
      <c r="D141" s="70"/>
      <c r="E141" s="72"/>
      <c r="F141" s="73"/>
      <c r="G141" s="16"/>
    </row>
    <row r="142" spans="4:7" ht="12">
      <c r="D142" s="70"/>
      <c r="E142" s="72"/>
      <c r="F142" s="73"/>
      <c r="G142" s="16"/>
    </row>
    <row r="143" spans="4:7" ht="12">
      <c r="D143" s="70"/>
      <c r="E143" s="72"/>
      <c r="F143" s="73"/>
      <c r="G143" s="16"/>
    </row>
    <row r="144" spans="4:7" ht="12">
      <c r="D144" s="70"/>
      <c r="E144" s="72"/>
      <c r="F144" s="73"/>
      <c r="G144" s="16"/>
    </row>
    <row r="145" spans="4:7" ht="12">
      <c r="D145" s="70"/>
      <c r="E145" s="72"/>
      <c r="F145" s="73"/>
      <c r="G145" s="16"/>
    </row>
    <row r="146" spans="4:7" ht="12">
      <c r="D146" s="70"/>
      <c r="E146" s="72"/>
      <c r="F146" s="73"/>
      <c r="G146" s="16"/>
    </row>
    <row r="147" spans="4:7" ht="12">
      <c r="D147" s="70"/>
      <c r="E147" s="72"/>
      <c r="F147" s="73"/>
      <c r="G147" s="16"/>
    </row>
    <row r="148" spans="4:7" ht="12">
      <c r="D148" s="70"/>
      <c r="E148" s="72"/>
      <c r="F148" s="73"/>
      <c r="G148" s="16"/>
    </row>
    <row r="149" spans="4:7" ht="12">
      <c r="D149" s="70"/>
      <c r="E149" s="72"/>
      <c r="F149" s="73"/>
      <c r="G149" s="16"/>
    </row>
    <row r="150" spans="4:7" ht="12">
      <c r="D150" s="70"/>
      <c r="E150" s="72"/>
      <c r="F150" s="73"/>
      <c r="G150" s="16"/>
    </row>
    <row r="151" spans="4:7" ht="12">
      <c r="D151" s="70"/>
      <c r="E151" s="72"/>
      <c r="F151" s="73"/>
      <c r="G151" s="16"/>
    </row>
    <row r="152" spans="4:7" ht="12">
      <c r="D152" s="70"/>
      <c r="E152" s="72"/>
      <c r="F152" s="73"/>
      <c r="G152" s="16"/>
    </row>
    <row r="153" spans="4:7" ht="12">
      <c r="D153" s="70"/>
      <c r="E153" s="72"/>
      <c r="F153" s="73"/>
      <c r="G153" s="16"/>
    </row>
    <row r="154" spans="4:7" ht="12">
      <c r="D154" s="70"/>
      <c r="E154" s="72"/>
      <c r="F154" s="73"/>
      <c r="G154" s="16"/>
    </row>
    <row r="155" spans="4:7" ht="12">
      <c r="D155" s="70"/>
      <c r="E155" s="72"/>
      <c r="F155" s="73"/>
      <c r="G155" s="16"/>
    </row>
    <row r="156" spans="4:7" ht="12">
      <c r="D156" s="70"/>
      <c r="E156" s="72"/>
      <c r="F156" s="73"/>
      <c r="G156" s="16"/>
    </row>
    <row r="157" spans="4:7" ht="12">
      <c r="D157" s="70"/>
      <c r="E157" s="72"/>
      <c r="F157" s="73"/>
      <c r="G157" s="16"/>
    </row>
    <row r="158" spans="4:7" ht="12">
      <c r="D158" s="70"/>
      <c r="E158" s="72"/>
      <c r="F158" s="73"/>
      <c r="G158" s="16"/>
    </row>
    <row r="159" spans="4:7" ht="12">
      <c r="D159" s="70"/>
      <c r="E159" s="72"/>
      <c r="F159" s="73"/>
      <c r="G159" s="16"/>
    </row>
    <row r="160" spans="4:7" ht="12">
      <c r="D160" s="70"/>
      <c r="E160" s="72"/>
      <c r="F160" s="73"/>
      <c r="G160" s="16"/>
    </row>
    <row r="161" spans="4:7" ht="12">
      <c r="D161" s="70"/>
      <c r="E161" s="72"/>
      <c r="F161" s="73"/>
      <c r="G161" s="16"/>
    </row>
    <row r="162" spans="4:7" ht="12">
      <c r="D162" s="70"/>
      <c r="E162" s="72"/>
      <c r="F162" s="73"/>
      <c r="G162" s="16"/>
    </row>
    <row r="163" spans="4:7" ht="12">
      <c r="D163" s="70"/>
      <c r="E163" s="72"/>
      <c r="F163" s="73"/>
      <c r="G163" s="16"/>
    </row>
    <row r="164" spans="4:7" ht="12">
      <c r="D164" s="70"/>
      <c r="E164" s="72"/>
      <c r="F164" s="73"/>
      <c r="G164" s="16"/>
    </row>
    <row r="165" spans="4:7" ht="12">
      <c r="D165" s="70"/>
      <c r="E165" s="72"/>
      <c r="F165" s="73"/>
      <c r="G165" s="16"/>
    </row>
    <row r="166" spans="4:7" ht="12">
      <c r="D166" s="70"/>
      <c r="E166" s="72"/>
      <c r="F166" s="73"/>
      <c r="G166" s="16"/>
    </row>
    <row r="167" spans="4:7" ht="12">
      <c r="D167" s="70"/>
      <c r="E167" s="72"/>
      <c r="F167" s="73"/>
      <c r="G167" s="16"/>
    </row>
    <row r="168" spans="4:7" ht="12">
      <c r="D168" s="70"/>
      <c r="E168" s="72"/>
      <c r="F168" s="73"/>
      <c r="G168" s="16"/>
    </row>
    <row r="169" spans="4:7" ht="12">
      <c r="D169" s="70"/>
      <c r="E169" s="72"/>
      <c r="F169" s="73"/>
      <c r="G169" s="16"/>
    </row>
    <row r="170" spans="4:7" ht="12">
      <c r="D170" s="70"/>
      <c r="E170" s="72"/>
      <c r="F170" s="73"/>
      <c r="G170" s="16"/>
    </row>
    <row r="171" spans="4:7" ht="12">
      <c r="D171" s="70"/>
      <c r="E171" s="72"/>
      <c r="F171" s="73"/>
      <c r="G171" s="16"/>
    </row>
    <row r="172" spans="4:7" ht="12">
      <c r="D172" s="70"/>
      <c r="E172" s="72"/>
      <c r="F172" s="73"/>
      <c r="G172" s="16"/>
    </row>
    <row r="173" spans="4:7" ht="12">
      <c r="D173" s="70"/>
      <c r="E173" s="72"/>
      <c r="F173" s="73"/>
      <c r="G173" s="16"/>
    </row>
    <row r="174" spans="4:7" ht="12">
      <c r="D174" s="70"/>
      <c r="E174" s="72"/>
      <c r="F174" s="73"/>
      <c r="G174" s="16"/>
    </row>
    <row r="175" spans="4:7" ht="12">
      <c r="D175" s="70"/>
      <c r="E175" s="72"/>
      <c r="F175" s="73"/>
      <c r="G175" s="16"/>
    </row>
    <row r="176" spans="4:7" ht="12">
      <c r="D176" s="70"/>
      <c r="E176" s="72"/>
      <c r="F176" s="73"/>
      <c r="G176" s="16"/>
    </row>
    <row r="177" spans="4:7" ht="12">
      <c r="D177" s="70"/>
      <c r="E177" s="72"/>
      <c r="F177" s="73"/>
      <c r="G177" s="16"/>
    </row>
    <row r="178" spans="4:7" ht="12">
      <c r="D178" s="70"/>
      <c r="E178" s="72"/>
      <c r="F178" s="73"/>
      <c r="G178" s="16"/>
    </row>
    <row r="179" spans="4:7" ht="12">
      <c r="D179" s="70"/>
      <c r="E179" s="72"/>
      <c r="F179" s="73"/>
      <c r="G179" s="16"/>
    </row>
    <row r="180" spans="4:7" ht="12">
      <c r="D180" s="70"/>
      <c r="E180" s="72"/>
      <c r="F180" s="73"/>
      <c r="G180" s="16"/>
    </row>
    <row r="181" spans="4:7" ht="12">
      <c r="D181" s="70"/>
      <c r="E181" s="72"/>
      <c r="F181" s="73"/>
      <c r="G181" s="16"/>
    </row>
    <row r="182" spans="4:7" ht="12">
      <c r="D182" s="70"/>
      <c r="E182" s="72"/>
      <c r="F182" s="73"/>
      <c r="G182" s="16"/>
    </row>
    <row r="183" spans="4:7" ht="12">
      <c r="D183" s="70"/>
      <c r="E183" s="72"/>
      <c r="F183" s="73"/>
      <c r="G183" s="16"/>
    </row>
    <row r="184" spans="4:7" ht="12">
      <c r="D184" s="70"/>
      <c r="E184" s="72"/>
      <c r="F184" s="73"/>
      <c r="G184" s="16"/>
    </row>
    <row r="185" spans="4:7" ht="12">
      <c r="D185" s="70"/>
      <c r="E185" s="72"/>
      <c r="F185" s="73"/>
      <c r="G185" s="16"/>
    </row>
    <row r="186" spans="4:7" ht="12">
      <c r="D186" s="70"/>
      <c r="E186" s="72"/>
      <c r="F186" s="73"/>
      <c r="G186" s="16"/>
    </row>
    <row r="187" spans="4:7" ht="12">
      <c r="D187" s="70"/>
      <c r="E187" s="72"/>
      <c r="F187" s="73"/>
      <c r="G187" s="16"/>
    </row>
    <row r="188" spans="4:7" ht="12">
      <c r="D188" s="70"/>
      <c r="E188" s="72"/>
      <c r="F188" s="73"/>
      <c r="G188" s="16"/>
    </row>
    <row r="189" spans="4:7" ht="12">
      <c r="D189" s="70"/>
      <c r="E189" s="72"/>
      <c r="F189" s="73"/>
      <c r="G189" s="16"/>
    </row>
    <row r="190" spans="4:7" ht="12">
      <c r="D190" s="70"/>
      <c r="E190" s="72"/>
      <c r="F190" s="73"/>
      <c r="G190" s="16"/>
    </row>
    <row r="191" spans="4:7" ht="12">
      <c r="D191" s="70"/>
      <c r="E191" s="72"/>
      <c r="F191" s="73"/>
      <c r="G191" s="16"/>
    </row>
    <row r="192" spans="4:7" ht="12">
      <c r="D192" s="70"/>
      <c r="E192" s="72"/>
      <c r="F192" s="73"/>
      <c r="G192" s="16"/>
    </row>
    <row r="193" spans="4:7" ht="12">
      <c r="D193" s="70"/>
      <c r="E193" s="72"/>
      <c r="F193" s="73"/>
      <c r="G193" s="16"/>
    </row>
    <row r="194" spans="4:7" ht="12">
      <c r="D194" s="70"/>
      <c r="E194" s="72"/>
      <c r="F194" s="73"/>
      <c r="G194" s="16"/>
    </row>
    <row r="195" spans="4:7" ht="12">
      <c r="D195" s="70"/>
      <c r="E195" s="72"/>
      <c r="F195" s="73"/>
      <c r="G195" s="16"/>
    </row>
    <row r="196" spans="4:7" ht="12">
      <c r="D196" s="70"/>
      <c r="E196" s="72"/>
      <c r="F196" s="73"/>
      <c r="G196" s="16"/>
    </row>
    <row r="197" spans="4:7" ht="12">
      <c r="D197" s="70"/>
      <c r="E197" s="72"/>
      <c r="F197" s="73"/>
      <c r="G197" s="16"/>
    </row>
  </sheetData>
  <sheetProtection password="C6D1" sheet="1" objects="1" scenarios="1" formatCells="0" formatColumns="0" formatRows="0"/>
  <mergeCells count="3">
    <mergeCell ref="A1:F1"/>
    <mergeCell ref="A2:F2"/>
    <mergeCell ref="A38:E38"/>
  </mergeCells>
  <dataValidations count="2">
    <dataValidation allowBlank="1" showInputMessage="1" showErrorMessage="1" imeMode="off" sqref="A4 A20:A37 A7:A18"/>
    <dataValidation allowBlank="1" showInputMessage="1" showErrorMessage="1" imeMode="on" sqref="B4"/>
  </dataValidations>
  <printOptions horizontalCentered="1"/>
  <pageMargins left="0.984251968503937" right="0.984251968503937" top="0.7874015748031497" bottom="0.7874015748031497" header="0.3937007874015748" footer="0.3937007874015748"/>
  <pageSetup horizontalDpi="600" verticalDpi="600" orientation="portrait" paperSize="9" r:id="rId1"/>
  <ignoredErrors>
    <ignoredError sqref="A5:A31" numberStoredAsText="1"/>
  </ignoredErrors>
</worksheet>
</file>

<file path=xl/worksheets/sheet18.xml><?xml version="1.0" encoding="utf-8"?>
<worksheet xmlns="http://schemas.openxmlformats.org/spreadsheetml/2006/main" xmlns:r="http://schemas.openxmlformats.org/officeDocument/2006/relationships">
  <dimension ref="A1:G499"/>
  <sheetViews>
    <sheetView showGridLines="0" showZeros="0" view="pageBreakPreview" zoomScaleSheetLayoutView="100" zoomScalePageLayoutView="0" workbookViewId="0" topLeftCell="A1">
      <pane ySplit="4" topLeftCell="A41" activePane="bottomLeft" state="frozen"/>
      <selection pane="topLeft" activeCell="F45" sqref="F45"/>
      <selection pane="bottomLeft" activeCell="B48" sqref="B48"/>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1.875" style="66" customWidth="1"/>
    <col min="8" max="16384" width="9.00390625" style="26" customWidth="1"/>
  </cols>
  <sheetData>
    <row r="1" spans="1:6" ht="34.5" customHeight="1">
      <c r="A1" s="119" t="s">
        <v>55</v>
      </c>
      <c r="B1" s="119"/>
      <c r="C1" s="119"/>
      <c r="D1" s="119"/>
      <c r="E1" s="119"/>
      <c r="F1" s="119"/>
    </row>
    <row r="2" spans="1:6" s="20" customFormat="1" ht="22.5" customHeight="1">
      <c r="A2" s="120" t="s">
        <v>66</v>
      </c>
      <c r="B2" s="120"/>
      <c r="C2" s="120"/>
      <c r="D2" s="120"/>
      <c r="E2" s="120"/>
      <c r="F2" s="120"/>
    </row>
    <row r="3" spans="1:6" s="28" customFormat="1" ht="18" customHeight="1">
      <c r="A3" s="63">
        <f>'汇总表'!A3</f>
        <v>0</v>
      </c>
      <c r="B3" s="55"/>
      <c r="C3" s="84" t="s">
        <v>232</v>
      </c>
      <c r="D3" s="14"/>
      <c r="E3" s="27"/>
      <c r="F3" s="64" t="s">
        <v>57</v>
      </c>
    </row>
    <row r="4" spans="1:6" s="16" customFormat="1" ht="27" customHeight="1">
      <c r="A4" s="67" t="s">
        <v>58</v>
      </c>
      <c r="B4" s="68" t="s">
        <v>59</v>
      </c>
      <c r="C4" s="67" t="s">
        <v>60</v>
      </c>
      <c r="D4" s="67" t="s">
        <v>61</v>
      </c>
      <c r="E4" s="92" t="s">
        <v>62</v>
      </c>
      <c r="F4" s="67" t="s">
        <v>63</v>
      </c>
    </row>
    <row r="5" spans="1:6" s="20" customFormat="1" ht="27" customHeight="1">
      <c r="A5" s="4" t="s">
        <v>153</v>
      </c>
      <c r="B5" s="91" t="s">
        <v>636</v>
      </c>
      <c r="C5" s="104" t="s">
        <v>93</v>
      </c>
      <c r="D5" s="17"/>
      <c r="E5" s="85"/>
      <c r="F5" s="19">
        <f aca="true" t="shared" si="0" ref="F5:F105">IF(E5&gt;0,ROUND(D5*E5,0),"")</f>
      </c>
    </row>
    <row r="6" spans="1:6" s="20" customFormat="1" ht="27" customHeight="1">
      <c r="A6" s="4" t="s">
        <v>154</v>
      </c>
      <c r="B6" s="91" t="s">
        <v>637</v>
      </c>
      <c r="C6" s="4" t="s">
        <v>638</v>
      </c>
      <c r="D6" s="83">
        <v>1</v>
      </c>
      <c r="E6" s="113">
        <v>20000</v>
      </c>
      <c r="F6" s="19">
        <f t="shared" si="0"/>
        <v>20000</v>
      </c>
    </row>
    <row r="7" spans="1:6" s="20" customFormat="1" ht="27" customHeight="1">
      <c r="A7" s="4" t="s">
        <v>155</v>
      </c>
      <c r="B7" s="91" t="s">
        <v>639</v>
      </c>
      <c r="C7" s="4" t="s">
        <v>638</v>
      </c>
      <c r="D7" s="83">
        <v>1</v>
      </c>
      <c r="E7" s="113">
        <v>150000</v>
      </c>
      <c r="F7" s="19">
        <f t="shared" si="0"/>
        <v>150000</v>
      </c>
    </row>
    <row r="8" spans="1:6" s="20" customFormat="1" ht="27" customHeight="1">
      <c r="A8" s="4" t="s">
        <v>93</v>
      </c>
      <c r="B8" s="114" t="s">
        <v>875</v>
      </c>
      <c r="C8" s="4" t="s">
        <v>93</v>
      </c>
      <c r="D8" s="22"/>
      <c r="E8" s="85"/>
      <c r="F8" s="19">
        <f t="shared" si="0"/>
      </c>
    </row>
    <row r="9" spans="1:6" s="20" customFormat="1" ht="27" customHeight="1">
      <c r="A9" s="4" t="s">
        <v>156</v>
      </c>
      <c r="B9" s="118" t="s">
        <v>914</v>
      </c>
      <c r="C9" s="4" t="s">
        <v>93</v>
      </c>
      <c r="D9" s="22"/>
      <c r="E9" s="85"/>
      <c r="F9" s="19">
        <f t="shared" si="0"/>
      </c>
    </row>
    <row r="10" spans="1:6" s="20" customFormat="1" ht="27" customHeight="1">
      <c r="A10" s="4" t="s">
        <v>157</v>
      </c>
      <c r="B10" s="91" t="s">
        <v>641</v>
      </c>
      <c r="C10" s="4" t="s">
        <v>93</v>
      </c>
      <c r="D10" s="22"/>
      <c r="E10" s="85"/>
      <c r="F10" s="19">
        <f t="shared" si="0"/>
      </c>
    </row>
    <row r="11" spans="1:7" s="20" customFormat="1" ht="27" customHeight="1">
      <c r="A11" s="4" t="s">
        <v>95</v>
      </c>
      <c r="B11" s="91" t="s">
        <v>642</v>
      </c>
      <c r="C11" s="4" t="s">
        <v>158</v>
      </c>
      <c r="D11" s="83">
        <v>5440.4</v>
      </c>
      <c r="E11" s="85"/>
      <c r="F11" s="19">
        <f t="shared" si="0"/>
      </c>
      <c r="G11" s="117"/>
    </row>
    <row r="12" spans="1:6" s="20" customFormat="1" ht="27" customHeight="1">
      <c r="A12" s="4" t="s">
        <v>96</v>
      </c>
      <c r="B12" s="91" t="s">
        <v>643</v>
      </c>
      <c r="C12" s="4" t="s">
        <v>158</v>
      </c>
      <c r="D12" s="83">
        <v>20340</v>
      </c>
      <c r="E12" s="85"/>
      <c r="F12" s="19">
        <f t="shared" si="0"/>
      </c>
    </row>
    <row r="13" spans="1:6" s="20" customFormat="1" ht="27" customHeight="1">
      <c r="A13" s="4" t="s">
        <v>159</v>
      </c>
      <c r="B13" s="91" t="s">
        <v>644</v>
      </c>
      <c r="C13" s="4" t="s">
        <v>93</v>
      </c>
      <c r="D13" s="22"/>
      <c r="E13" s="85"/>
      <c r="F13" s="19">
        <f t="shared" si="0"/>
      </c>
    </row>
    <row r="14" spans="1:6" s="20" customFormat="1" ht="27" customHeight="1">
      <c r="A14" s="4" t="s">
        <v>95</v>
      </c>
      <c r="B14" s="91" t="s">
        <v>645</v>
      </c>
      <c r="C14" s="4" t="s">
        <v>158</v>
      </c>
      <c r="D14" s="83">
        <v>1939</v>
      </c>
      <c r="E14" s="85"/>
      <c r="F14" s="19">
        <f t="shared" si="0"/>
      </c>
    </row>
    <row r="15" spans="1:6" s="20" customFormat="1" ht="27" customHeight="1">
      <c r="A15" s="4" t="s">
        <v>96</v>
      </c>
      <c r="B15" s="91" t="s">
        <v>646</v>
      </c>
      <c r="C15" s="4" t="s">
        <v>158</v>
      </c>
      <c r="D15" s="83">
        <v>33228.3</v>
      </c>
      <c r="E15" s="85"/>
      <c r="F15" s="19">
        <f t="shared" si="0"/>
      </c>
    </row>
    <row r="16" spans="1:6" s="20" customFormat="1" ht="27" customHeight="1">
      <c r="A16" s="4" t="s">
        <v>160</v>
      </c>
      <c r="B16" s="91" t="s">
        <v>647</v>
      </c>
      <c r="C16" s="4" t="s">
        <v>93</v>
      </c>
      <c r="D16" s="22"/>
      <c r="E16" s="85"/>
      <c r="F16" s="19">
        <f t="shared" si="0"/>
      </c>
    </row>
    <row r="17" spans="1:6" s="20" customFormat="1" ht="27" customHeight="1">
      <c r="A17" s="4" t="s">
        <v>95</v>
      </c>
      <c r="B17" s="91" t="s">
        <v>645</v>
      </c>
      <c r="C17" s="4" t="s">
        <v>158</v>
      </c>
      <c r="D17" s="83">
        <v>8075.3</v>
      </c>
      <c r="E17" s="85"/>
      <c r="F17" s="19">
        <f t="shared" si="0"/>
      </c>
    </row>
    <row r="18" spans="1:6" s="20" customFormat="1" ht="27" customHeight="1">
      <c r="A18" s="4" t="s">
        <v>96</v>
      </c>
      <c r="B18" s="91" t="s">
        <v>646</v>
      </c>
      <c r="C18" s="4" t="s">
        <v>158</v>
      </c>
      <c r="D18" s="83">
        <v>108460.1</v>
      </c>
      <c r="E18" s="85"/>
      <c r="F18" s="19">
        <f t="shared" si="0"/>
      </c>
    </row>
    <row r="19" spans="1:6" s="20" customFormat="1" ht="27" customHeight="1">
      <c r="A19" s="4" t="s">
        <v>161</v>
      </c>
      <c r="B19" s="91" t="s">
        <v>648</v>
      </c>
      <c r="C19" s="4" t="s">
        <v>93</v>
      </c>
      <c r="D19" s="22"/>
      <c r="E19" s="85"/>
      <c r="F19" s="19">
        <f t="shared" si="0"/>
      </c>
    </row>
    <row r="20" spans="1:6" s="20" customFormat="1" ht="27" customHeight="1">
      <c r="A20" s="4" t="s">
        <v>95</v>
      </c>
      <c r="B20" s="91" t="s">
        <v>642</v>
      </c>
      <c r="C20" s="4" t="s">
        <v>158</v>
      </c>
      <c r="D20" s="83">
        <v>4895.8</v>
      </c>
      <c r="E20" s="85"/>
      <c r="F20" s="19">
        <f t="shared" si="0"/>
      </c>
    </row>
    <row r="21" spans="1:6" s="20" customFormat="1" ht="27" customHeight="1">
      <c r="A21" s="4" t="s">
        <v>96</v>
      </c>
      <c r="B21" s="91" t="s">
        <v>646</v>
      </c>
      <c r="C21" s="4" t="s">
        <v>158</v>
      </c>
      <c r="D21" s="83">
        <v>18866.9</v>
      </c>
      <c r="E21" s="85"/>
      <c r="F21" s="19">
        <f t="shared" si="0"/>
      </c>
    </row>
    <row r="22" spans="1:6" s="20" customFormat="1" ht="27" customHeight="1">
      <c r="A22" s="4" t="s">
        <v>162</v>
      </c>
      <c r="B22" s="91" t="s">
        <v>649</v>
      </c>
      <c r="C22" s="4" t="s">
        <v>93</v>
      </c>
      <c r="D22" s="22"/>
      <c r="E22" s="85"/>
      <c r="F22" s="19">
        <f t="shared" si="0"/>
      </c>
    </row>
    <row r="23" spans="1:6" s="20" customFormat="1" ht="27" customHeight="1">
      <c r="A23" s="4" t="s">
        <v>163</v>
      </c>
      <c r="B23" s="91" t="s">
        <v>650</v>
      </c>
      <c r="C23" s="4" t="s">
        <v>869</v>
      </c>
      <c r="D23" s="83">
        <v>262.5</v>
      </c>
      <c r="E23" s="85"/>
      <c r="F23" s="19">
        <f t="shared" si="0"/>
      </c>
    </row>
    <row r="24" spans="1:6" s="20" customFormat="1" ht="27" customHeight="1">
      <c r="A24" s="4" t="s">
        <v>164</v>
      </c>
      <c r="B24" s="91" t="s">
        <v>651</v>
      </c>
      <c r="C24" s="4" t="s">
        <v>93</v>
      </c>
      <c r="D24" s="22"/>
      <c r="E24" s="85"/>
      <c r="F24" s="19">
        <f t="shared" si="0"/>
      </c>
    </row>
    <row r="25" spans="1:6" s="20" customFormat="1" ht="27" customHeight="1">
      <c r="A25" s="4" t="s">
        <v>165</v>
      </c>
      <c r="B25" s="91" t="s">
        <v>651</v>
      </c>
      <c r="C25" s="4" t="s">
        <v>93</v>
      </c>
      <c r="D25" s="22"/>
      <c r="E25" s="85"/>
      <c r="F25" s="19">
        <f t="shared" si="0"/>
      </c>
    </row>
    <row r="26" spans="1:6" s="20" customFormat="1" ht="27" customHeight="1">
      <c r="A26" s="4" t="s">
        <v>95</v>
      </c>
      <c r="B26" s="91" t="s">
        <v>652</v>
      </c>
      <c r="C26" s="4" t="s">
        <v>166</v>
      </c>
      <c r="D26" s="83">
        <v>194</v>
      </c>
      <c r="E26" s="85"/>
      <c r="F26" s="19">
        <f t="shared" si="0"/>
      </c>
    </row>
    <row r="27" spans="1:6" s="20" customFormat="1" ht="27" customHeight="1">
      <c r="A27" s="4" t="s">
        <v>167</v>
      </c>
      <c r="B27" s="91" t="s">
        <v>653</v>
      </c>
      <c r="C27" s="4" t="s">
        <v>93</v>
      </c>
      <c r="D27" s="22"/>
      <c r="E27" s="85"/>
      <c r="F27" s="19">
        <f t="shared" si="0"/>
      </c>
    </row>
    <row r="28" spans="1:6" s="20" customFormat="1" ht="27" customHeight="1">
      <c r="A28" s="4" t="s">
        <v>168</v>
      </c>
      <c r="B28" s="91" t="s">
        <v>654</v>
      </c>
      <c r="C28" s="4" t="s">
        <v>93</v>
      </c>
      <c r="D28" s="22"/>
      <c r="E28" s="85"/>
      <c r="F28" s="19">
        <f t="shared" si="0"/>
      </c>
    </row>
    <row r="29" spans="1:6" s="20" customFormat="1" ht="27" customHeight="1">
      <c r="A29" s="4" t="s">
        <v>95</v>
      </c>
      <c r="B29" s="91" t="s">
        <v>655</v>
      </c>
      <c r="C29" s="4" t="s">
        <v>869</v>
      </c>
      <c r="D29" s="83">
        <v>19.7</v>
      </c>
      <c r="E29" s="85"/>
      <c r="F29" s="19">
        <f t="shared" si="0"/>
      </c>
    </row>
    <row r="30" spans="1:6" s="20" customFormat="1" ht="27" customHeight="1">
      <c r="A30" s="4" t="s">
        <v>96</v>
      </c>
      <c r="B30" s="91" t="s">
        <v>656</v>
      </c>
      <c r="C30" s="4" t="s">
        <v>869</v>
      </c>
      <c r="D30" s="83">
        <v>40.6</v>
      </c>
      <c r="E30" s="85"/>
      <c r="F30" s="19">
        <f t="shared" si="0"/>
      </c>
    </row>
    <row r="31" spans="1:6" s="20" customFormat="1" ht="27" customHeight="1">
      <c r="A31" s="4" t="s">
        <v>99</v>
      </c>
      <c r="B31" s="91" t="s">
        <v>657</v>
      </c>
      <c r="C31" s="4" t="s">
        <v>869</v>
      </c>
      <c r="D31" s="83">
        <v>103.8</v>
      </c>
      <c r="E31" s="85"/>
      <c r="F31" s="19">
        <f t="shared" si="0"/>
      </c>
    </row>
    <row r="32" spans="1:6" s="20" customFormat="1" ht="27" customHeight="1">
      <c r="A32" s="4" t="s">
        <v>169</v>
      </c>
      <c r="B32" s="91" t="s">
        <v>658</v>
      </c>
      <c r="C32" s="4" t="s">
        <v>869</v>
      </c>
      <c r="D32" s="83">
        <v>78.7</v>
      </c>
      <c r="E32" s="85"/>
      <c r="F32" s="19">
        <f t="shared" si="0"/>
      </c>
    </row>
    <row r="33" spans="1:6" s="20" customFormat="1" ht="27" customHeight="1">
      <c r="A33" s="4" t="s">
        <v>170</v>
      </c>
      <c r="B33" s="91" t="s">
        <v>659</v>
      </c>
      <c r="C33" s="4" t="s">
        <v>93</v>
      </c>
      <c r="D33" s="22"/>
      <c r="E33" s="85"/>
      <c r="F33" s="19">
        <f t="shared" si="0"/>
      </c>
    </row>
    <row r="34" spans="1:6" s="20" customFormat="1" ht="27" customHeight="1">
      <c r="A34" s="4" t="s">
        <v>95</v>
      </c>
      <c r="B34" s="91" t="s">
        <v>660</v>
      </c>
      <c r="C34" s="4" t="s">
        <v>869</v>
      </c>
      <c r="D34" s="83">
        <v>28.8</v>
      </c>
      <c r="E34" s="85"/>
      <c r="F34" s="19">
        <f t="shared" si="0"/>
      </c>
    </row>
    <row r="35" spans="1:6" s="20" customFormat="1" ht="27" customHeight="1">
      <c r="A35" s="4" t="s">
        <v>96</v>
      </c>
      <c r="B35" s="91" t="s">
        <v>661</v>
      </c>
      <c r="C35" s="4" t="s">
        <v>869</v>
      </c>
      <c r="D35" s="83">
        <v>69.7</v>
      </c>
      <c r="E35" s="85"/>
      <c r="F35" s="19">
        <f t="shared" si="0"/>
      </c>
    </row>
    <row r="36" spans="1:6" s="20" customFormat="1" ht="27" customHeight="1">
      <c r="A36" s="4" t="s">
        <v>99</v>
      </c>
      <c r="B36" s="91" t="s">
        <v>662</v>
      </c>
      <c r="C36" s="4" t="s">
        <v>869</v>
      </c>
      <c r="D36" s="83">
        <v>3</v>
      </c>
      <c r="E36" s="85"/>
      <c r="F36" s="19">
        <f t="shared" si="0"/>
      </c>
    </row>
    <row r="37" spans="1:6" s="20" customFormat="1" ht="27" customHeight="1">
      <c r="A37" s="4" t="s">
        <v>105</v>
      </c>
      <c r="B37" s="91" t="s">
        <v>663</v>
      </c>
      <c r="C37" s="4" t="s">
        <v>869</v>
      </c>
      <c r="D37" s="83">
        <v>1.1</v>
      </c>
      <c r="E37" s="85"/>
      <c r="F37" s="19">
        <f t="shared" si="0"/>
      </c>
    </row>
    <row r="38" spans="1:6" s="20" customFormat="1" ht="27" customHeight="1">
      <c r="A38" s="4" t="s">
        <v>125</v>
      </c>
      <c r="B38" s="91" t="s">
        <v>664</v>
      </c>
      <c r="C38" s="4" t="s">
        <v>869</v>
      </c>
      <c r="D38" s="83">
        <v>8.8</v>
      </c>
      <c r="E38" s="85"/>
      <c r="F38" s="19">
        <f t="shared" si="0"/>
      </c>
    </row>
    <row r="39" spans="1:6" s="20" customFormat="1" ht="27" customHeight="1">
      <c r="A39" s="4" t="s">
        <v>171</v>
      </c>
      <c r="B39" s="91" t="s">
        <v>665</v>
      </c>
      <c r="C39" s="4" t="s">
        <v>869</v>
      </c>
      <c r="D39" s="83">
        <v>131.3</v>
      </c>
      <c r="E39" s="85"/>
      <c r="F39" s="19">
        <f t="shared" si="0"/>
      </c>
    </row>
    <row r="40" spans="1:6" s="20" customFormat="1" ht="27" customHeight="1">
      <c r="A40" s="4" t="s">
        <v>172</v>
      </c>
      <c r="B40" s="91" t="s">
        <v>666</v>
      </c>
      <c r="C40" s="4" t="s">
        <v>93</v>
      </c>
      <c r="D40" s="22"/>
      <c r="E40" s="85"/>
      <c r="F40" s="19">
        <f t="shared" si="0"/>
      </c>
    </row>
    <row r="41" spans="1:6" s="20" customFormat="1" ht="27" customHeight="1">
      <c r="A41" s="4" t="s">
        <v>173</v>
      </c>
      <c r="B41" s="91" t="s">
        <v>667</v>
      </c>
      <c r="C41" s="4" t="s">
        <v>158</v>
      </c>
      <c r="D41" s="83">
        <v>9288.5</v>
      </c>
      <c r="E41" s="85"/>
      <c r="F41" s="19">
        <f t="shared" si="0"/>
      </c>
    </row>
    <row r="42" spans="1:6" s="20" customFormat="1" ht="27" customHeight="1">
      <c r="A42" s="4" t="s">
        <v>174</v>
      </c>
      <c r="B42" s="91" t="s">
        <v>668</v>
      </c>
      <c r="C42" s="4" t="s">
        <v>869</v>
      </c>
      <c r="D42" s="83">
        <v>228.8</v>
      </c>
      <c r="E42" s="85"/>
      <c r="F42" s="19">
        <f t="shared" si="0"/>
      </c>
    </row>
    <row r="43" spans="1:6" s="20" customFormat="1" ht="27" customHeight="1">
      <c r="A43" s="4" t="s">
        <v>175</v>
      </c>
      <c r="B43" s="91" t="s">
        <v>669</v>
      </c>
      <c r="C43" s="4" t="s">
        <v>93</v>
      </c>
      <c r="D43" s="22"/>
      <c r="E43" s="85"/>
      <c r="F43" s="19">
        <f t="shared" si="0"/>
      </c>
    </row>
    <row r="44" spans="1:6" s="20" customFormat="1" ht="27" customHeight="1">
      <c r="A44" s="4" t="s">
        <v>176</v>
      </c>
      <c r="B44" s="91" t="s">
        <v>556</v>
      </c>
      <c r="C44" s="4" t="s">
        <v>93</v>
      </c>
      <c r="D44" s="22"/>
      <c r="E44" s="85"/>
      <c r="F44" s="19">
        <f t="shared" si="0"/>
      </c>
    </row>
    <row r="45" spans="1:6" s="20" customFormat="1" ht="27" customHeight="1">
      <c r="A45" s="4" t="s">
        <v>95</v>
      </c>
      <c r="B45" s="91" t="s">
        <v>670</v>
      </c>
      <c r="C45" s="4" t="s">
        <v>869</v>
      </c>
      <c r="D45" s="83">
        <v>115.9</v>
      </c>
      <c r="E45" s="85"/>
      <c r="F45" s="19">
        <f t="shared" si="0"/>
      </c>
    </row>
    <row r="46" spans="1:6" s="20" customFormat="1" ht="27" customHeight="1">
      <c r="A46" s="4" t="s">
        <v>177</v>
      </c>
      <c r="B46" s="91" t="s">
        <v>671</v>
      </c>
      <c r="C46" s="4" t="s">
        <v>93</v>
      </c>
      <c r="D46" s="22"/>
      <c r="E46" s="85"/>
      <c r="F46" s="19">
        <f t="shared" si="0"/>
      </c>
    </row>
    <row r="47" spans="1:6" s="20" customFormat="1" ht="27" customHeight="1">
      <c r="A47" s="4" t="s">
        <v>178</v>
      </c>
      <c r="B47" s="91" t="s">
        <v>672</v>
      </c>
      <c r="C47" s="4" t="s">
        <v>869</v>
      </c>
      <c r="D47" s="83">
        <v>153.5</v>
      </c>
      <c r="E47" s="85"/>
      <c r="F47" s="19">
        <f t="shared" si="0"/>
      </c>
    </row>
    <row r="48" spans="1:6" s="20" customFormat="1" ht="27" customHeight="1">
      <c r="A48" s="4" t="s">
        <v>179</v>
      </c>
      <c r="B48" s="91" t="s">
        <v>673</v>
      </c>
      <c r="C48" s="4" t="s">
        <v>93</v>
      </c>
      <c r="D48" s="22"/>
      <c r="E48" s="85"/>
      <c r="F48" s="19">
        <f t="shared" si="0"/>
      </c>
    </row>
    <row r="49" spans="1:6" s="20" customFormat="1" ht="27" customHeight="1">
      <c r="A49" s="4" t="s">
        <v>95</v>
      </c>
      <c r="B49" s="91" t="s">
        <v>674</v>
      </c>
      <c r="C49" s="4" t="s">
        <v>868</v>
      </c>
      <c r="D49" s="83">
        <v>1278.8</v>
      </c>
      <c r="E49" s="85"/>
      <c r="F49" s="19">
        <f t="shared" si="0"/>
      </c>
    </row>
    <row r="50" spans="1:6" s="20" customFormat="1" ht="27" customHeight="1">
      <c r="A50" s="4" t="s">
        <v>96</v>
      </c>
      <c r="B50" s="91" t="s">
        <v>675</v>
      </c>
      <c r="C50" s="4" t="s">
        <v>868</v>
      </c>
      <c r="D50" s="83">
        <v>743.1</v>
      </c>
      <c r="E50" s="85"/>
      <c r="F50" s="19">
        <f t="shared" si="0"/>
      </c>
    </row>
    <row r="51" spans="1:6" s="20" customFormat="1" ht="27" customHeight="1">
      <c r="A51" s="4" t="s">
        <v>180</v>
      </c>
      <c r="B51" s="91" t="s">
        <v>676</v>
      </c>
      <c r="C51" s="4" t="s">
        <v>93</v>
      </c>
      <c r="D51" s="22"/>
      <c r="E51" s="85"/>
      <c r="F51" s="19">
        <f t="shared" si="0"/>
      </c>
    </row>
    <row r="52" spans="1:6" s="20" customFormat="1" ht="27" customHeight="1">
      <c r="A52" s="4" t="s">
        <v>95</v>
      </c>
      <c r="B52" s="91" t="s">
        <v>677</v>
      </c>
      <c r="C52" s="4" t="s">
        <v>93</v>
      </c>
      <c r="D52" s="22"/>
      <c r="E52" s="85"/>
      <c r="F52" s="19">
        <f t="shared" si="0"/>
      </c>
    </row>
    <row r="53" spans="1:6" s="20" customFormat="1" ht="27" customHeight="1">
      <c r="A53" s="4" t="s">
        <v>121</v>
      </c>
      <c r="B53" s="91" t="s">
        <v>678</v>
      </c>
      <c r="C53" s="4" t="s">
        <v>166</v>
      </c>
      <c r="D53" s="83">
        <v>52</v>
      </c>
      <c r="E53" s="85"/>
      <c r="F53" s="19">
        <f t="shared" si="0"/>
      </c>
    </row>
    <row r="54" spans="1:6" s="20" customFormat="1" ht="27" customHeight="1">
      <c r="A54" s="4" t="s">
        <v>122</v>
      </c>
      <c r="B54" s="91" t="s">
        <v>679</v>
      </c>
      <c r="C54" s="4" t="s">
        <v>680</v>
      </c>
      <c r="D54" s="83">
        <v>40</v>
      </c>
      <c r="E54" s="85"/>
      <c r="F54" s="19">
        <f t="shared" si="0"/>
      </c>
    </row>
    <row r="55" spans="1:6" s="20" customFormat="1" ht="27" customHeight="1">
      <c r="A55" s="4" t="s">
        <v>181</v>
      </c>
      <c r="B55" s="91" t="s">
        <v>681</v>
      </c>
      <c r="C55" s="4" t="s">
        <v>93</v>
      </c>
      <c r="D55" s="22"/>
      <c r="E55" s="85"/>
      <c r="F55" s="19">
        <f t="shared" si="0"/>
      </c>
    </row>
    <row r="56" spans="1:6" s="20" customFormat="1" ht="27" customHeight="1">
      <c r="A56" s="4" t="s">
        <v>182</v>
      </c>
      <c r="B56" s="91" t="s">
        <v>682</v>
      </c>
      <c r="C56" s="4" t="s">
        <v>93</v>
      </c>
      <c r="D56" s="22"/>
      <c r="E56" s="85"/>
      <c r="F56" s="19">
        <f t="shared" si="0"/>
      </c>
    </row>
    <row r="57" spans="1:6" s="20" customFormat="1" ht="27" customHeight="1">
      <c r="A57" s="4" t="s">
        <v>95</v>
      </c>
      <c r="B57" s="91" t="s">
        <v>183</v>
      </c>
      <c r="C57" s="4" t="s">
        <v>870</v>
      </c>
      <c r="D57" s="83">
        <v>45.781</v>
      </c>
      <c r="E57" s="85"/>
      <c r="F57" s="19">
        <f t="shared" si="0"/>
      </c>
    </row>
    <row r="58" spans="1:6" s="20" customFormat="1" ht="27" customHeight="1">
      <c r="A58" s="4" t="s">
        <v>96</v>
      </c>
      <c r="B58" s="91" t="s">
        <v>184</v>
      </c>
      <c r="C58" s="4" t="s">
        <v>870</v>
      </c>
      <c r="D58" s="83">
        <v>124.627</v>
      </c>
      <c r="E58" s="85"/>
      <c r="F58" s="19">
        <f t="shared" si="0"/>
      </c>
    </row>
    <row r="59" spans="1:6" s="20" customFormat="1" ht="27" customHeight="1">
      <c r="A59" s="4" t="s">
        <v>185</v>
      </c>
      <c r="B59" s="91" t="s">
        <v>683</v>
      </c>
      <c r="C59" s="4" t="s">
        <v>93</v>
      </c>
      <c r="D59" s="22"/>
      <c r="E59" s="85"/>
      <c r="F59" s="19">
        <f t="shared" si="0"/>
      </c>
    </row>
    <row r="60" spans="1:6" s="20" customFormat="1" ht="27" customHeight="1">
      <c r="A60" s="4" t="s">
        <v>186</v>
      </c>
      <c r="B60" s="91" t="s">
        <v>684</v>
      </c>
      <c r="C60" s="4" t="s">
        <v>93</v>
      </c>
      <c r="D60" s="22"/>
      <c r="E60" s="85"/>
      <c r="F60" s="19">
        <f t="shared" si="0"/>
      </c>
    </row>
    <row r="61" spans="1:6" s="20" customFormat="1" ht="27" customHeight="1">
      <c r="A61" s="4" t="s">
        <v>95</v>
      </c>
      <c r="B61" s="91" t="s">
        <v>685</v>
      </c>
      <c r="C61" s="4" t="s">
        <v>166</v>
      </c>
      <c r="D61" s="83">
        <v>18.6</v>
      </c>
      <c r="E61" s="85"/>
      <c r="F61" s="19">
        <f t="shared" si="0"/>
      </c>
    </row>
    <row r="62" spans="1:6" s="20" customFormat="1" ht="27" customHeight="1">
      <c r="A62" s="4" t="s">
        <v>93</v>
      </c>
      <c r="B62" s="114" t="s">
        <v>874</v>
      </c>
      <c r="C62" s="4" t="s">
        <v>93</v>
      </c>
      <c r="D62" s="22"/>
      <c r="E62" s="85"/>
      <c r="F62" s="19">
        <f t="shared" si="0"/>
      </c>
    </row>
    <row r="63" spans="1:6" s="20" customFormat="1" ht="27" customHeight="1">
      <c r="A63" s="4" t="s">
        <v>156</v>
      </c>
      <c r="B63" s="91" t="s">
        <v>640</v>
      </c>
      <c r="C63" s="4" t="s">
        <v>93</v>
      </c>
      <c r="D63" s="22"/>
      <c r="E63" s="85"/>
      <c r="F63" s="19">
        <f t="shared" si="0"/>
      </c>
    </row>
    <row r="64" spans="1:6" s="20" customFormat="1" ht="27" customHeight="1">
      <c r="A64" s="4" t="s">
        <v>157</v>
      </c>
      <c r="B64" s="91" t="s">
        <v>641</v>
      </c>
      <c r="C64" s="4" t="s">
        <v>93</v>
      </c>
      <c r="D64" s="22"/>
      <c r="E64" s="85"/>
      <c r="F64" s="19">
        <f t="shared" si="0"/>
      </c>
    </row>
    <row r="65" spans="1:6" s="20" customFormat="1" ht="27" customHeight="1">
      <c r="A65" s="4" t="s">
        <v>95</v>
      </c>
      <c r="B65" s="91" t="s">
        <v>642</v>
      </c>
      <c r="C65" s="4" t="s">
        <v>158</v>
      </c>
      <c r="D65" s="83">
        <v>8467.8</v>
      </c>
      <c r="E65" s="85"/>
      <c r="F65" s="19">
        <f t="shared" si="0"/>
      </c>
    </row>
    <row r="66" spans="1:6" s="20" customFormat="1" ht="27" customHeight="1">
      <c r="A66" s="4" t="s">
        <v>96</v>
      </c>
      <c r="B66" s="91" t="s">
        <v>643</v>
      </c>
      <c r="C66" s="4" t="s">
        <v>158</v>
      </c>
      <c r="D66" s="83">
        <v>32103.2</v>
      </c>
      <c r="E66" s="85"/>
      <c r="F66" s="19">
        <f t="shared" si="0"/>
      </c>
    </row>
    <row r="67" spans="1:6" s="20" customFormat="1" ht="27" customHeight="1">
      <c r="A67" s="4" t="s">
        <v>159</v>
      </c>
      <c r="B67" s="91" t="s">
        <v>644</v>
      </c>
      <c r="C67" s="4" t="s">
        <v>93</v>
      </c>
      <c r="D67" s="22"/>
      <c r="E67" s="85"/>
      <c r="F67" s="19">
        <f t="shared" si="0"/>
      </c>
    </row>
    <row r="68" spans="1:6" s="20" customFormat="1" ht="27" customHeight="1">
      <c r="A68" s="4" t="s">
        <v>95</v>
      </c>
      <c r="B68" s="91" t="s">
        <v>645</v>
      </c>
      <c r="C68" s="4" t="s">
        <v>158</v>
      </c>
      <c r="D68" s="83">
        <v>2417.3</v>
      </c>
      <c r="E68" s="85"/>
      <c r="F68" s="19">
        <f t="shared" si="0"/>
      </c>
    </row>
    <row r="69" spans="1:6" s="20" customFormat="1" ht="27" customHeight="1">
      <c r="A69" s="4" t="s">
        <v>96</v>
      </c>
      <c r="B69" s="91" t="s">
        <v>646</v>
      </c>
      <c r="C69" s="4" t="s">
        <v>158</v>
      </c>
      <c r="D69" s="83">
        <v>56322.5</v>
      </c>
      <c r="E69" s="85"/>
      <c r="F69" s="19">
        <f t="shared" si="0"/>
      </c>
    </row>
    <row r="70" spans="1:6" s="20" customFormat="1" ht="27" customHeight="1">
      <c r="A70" s="4" t="s">
        <v>160</v>
      </c>
      <c r="B70" s="91" t="s">
        <v>647</v>
      </c>
      <c r="C70" s="4" t="s">
        <v>93</v>
      </c>
      <c r="D70" s="22"/>
      <c r="E70" s="85"/>
      <c r="F70" s="19">
        <f t="shared" si="0"/>
      </c>
    </row>
    <row r="71" spans="1:6" s="20" customFormat="1" ht="27" customHeight="1">
      <c r="A71" s="4" t="s">
        <v>95</v>
      </c>
      <c r="B71" s="91" t="s">
        <v>645</v>
      </c>
      <c r="C71" s="4" t="s">
        <v>158</v>
      </c>
      <c r="D71" s="83">
        <v>13537.1</v>
      </c>
      <c r="E71" s="85"/>
      <c r="F71" s="19">
        <f t="shared" si="0"/>
      </c>
    </row>
    <row r="72" spans="1:6" s="20" customFormat="1" ht="27" customHeight="1">
      <c r="A72" s="4" t="s">
        <v>96</v>
      </c>
      <c r="B72" s="91" t="s">
        <v>646</v>
      </c>
      <c r="C72" s="4" t="s">
        <v>158</v>
      </c>
      <c r="D72" s="83">
        <v>156711.3</v>
      </c>
      <c r="E72" s="85"/>
      <c r="F72" s="19">
        <f t="shared" si="0"/>
      </c>
    </row>
    <row r="73" spans="1:6" s="20" customFormat="1" ht="27" customHeight="1">
      <c r="A73" s="4" t="s">
        <v>161</v>
      </c>
      <c r="B73" s="91" t="s">
        <v>648</v>
      </c>
      <c r="C73" s="4" t="s">
        <v>93</v>
      </c>
      <c r="D73" s="22"/>
      <c r="E73" s="85"/>
      <c r="F73" s="19">
        <f t="shared" si="0"/>
      </c>
    </row>
    <row r="74" spans="1:6" s="20" customFormat="1" ht="27" customHeight="1">
      <c r="A74" s="4" t="s">
        <v>95</v>
      </c>
      <c r="B74" s="91" t="s">
        <v>645</v>
      </c>
      <c r="C74" s="4" t="s">
        <v>158</v>
      </c>
      <c r="D74" s="83">
        <v>7360.8</v>
      </c>
      <c r="E74" s="85"/>
      <c r="F74" s="19">
        <f t="shared" si="0"/>
      </c>
    </row>
    <row r="75" spans="1:6" s="20" customFormat="1" ht="27" customHeight="1">
      <c r="A75" s="4" t="s">
        <v>96</v>
      </c>
      <c r="B75" s="91" t="s">
        <v>646</v>
      </c>
      <c r="C75" s="4" t="s">
        <v>158</v>
      </c>
      <c r="D75" s="83">
        <v>27769.1</v>
      </c>
      <c r="E75" s="85"/>
      <c r="F75" s="19">
        <f t="shared" si="0"/>
      </c>
    </row>
    <row r="76" spans="1:6" s="20" customFormat="1" ht="27" customHeight="1">
      <c r="A76" s="4" t="s">
        <v>162</v>
      </c>
      <c r="B76" s="91" t="s">
        <v>649</v>
      </c>
      <c r="C76" s="4" t="s">
        <v>93</v>
      </c>
      <c r="D76" s="22"/>
      <c r="E76" s="85"/>
      <c r="F76" s="19">
        <f t="shared" si="0"/>
      </c>
    </row>
    <row r="77" spans="1:6" s="20" customFormat="1" ht="27" customHeight="1">
      <c r="A77" s="4" t="s">
        <v>163</v>
      </c>
      <c r="B77" s="91" t="s">
        <v>650</v>
      </c>
      <c r="C77" s="4" t="s">
        <v>869</v>
      </c>
      <c r="D77" s="83">
        <v>222.9</v>
      </c>
      <c r="E77" s="85"/>
      <c r="F77" s="19">
        <f t="shared" si="0"/>
      </c>
    </row>
    <row r="78" spans="1:6" s="20" customFormat="1" ht="27" customHeight="1">
      <c r="A78" s="4" t="s">
        <v>164</v>
      </c>
      <c r="B78" s="91" t="s">
        <v>651</v>
      </c>
      <c r="C78" s="4" t="s">
        <v>93</v>
      </c>
      <c r="D78" s="22"/>
      <c r="E78" s="85"/>
      <c r="F78" s="19">
        <f t="shared" si="0"/>
      </c>
    </row>
    <row r="79" spans="1:6" s="20" customFormat="1" ht="27" customHeight="1">
      <c r="A79" s="4" t="s">
        <v>165</v>
      </c>
      <c r="B79" s="91" t="s">
        <v>651</v>
      </c>
      <c r="C79" s="4" t="s">
        <v>93</v>
      </c>
      <c r="D79" s="22"/>
      <c r="E79" s="85"/>
      <c r="F79" s="19">
        <f t="shared" si="0"/>
      </c>
    </row>
    <row r="80" spans="1:6" s="20" customFormat="1" ht="27" customHeight="1">
      <c r="A80" s="4" t="s">
        <v>95</v>
      </c>
      <c r="B80" s="91" t="s">
        <v>652</v>
      </c>
      <c r="C80" s="4" t="s">
        <v>166</v>
      </c>
      <c r="D80" s="83">
        <v>298</v>
      </c>
      <c r="E80" s="85"/>
      <c r="F80" s="19">
        <f t="shared" si="0"/>
      </c>
    </row>
    <row r="81" spans="1:6" s="20" customFormat="1" ht="27" customHeight="1">
      <c r="A81" s="4" t="s">
        <v>167</v>
      </c>
      <c r="B81" s="91" t="s">
        <v>653</v>
      </c>
      <c r="C81" s="4" t="s">
        <v>93</v>
      </c>
      <c r="D81" s="22"/>
      <c r="E81" s="85"/>
      <c r="F81" s="19">
        <f t="shared" si="0"/>
      </c>
    </row>
    <row r="82" spans="1:6" s="20" customFormat="1" ht="27" customHeight="1">
      <c r="A82" s="4" t="s">
        <v>168</v>
      </c>
      <c r="B82" s="91" t="s">
        <v>654</v>
      </c>
      <c r="C82" s="4" t="s">
        <v>93</v>
      </c>
      <c r="D82" s="22"/>
      <c r="E82" s="85"/>
      <c r="F82" s="19">
        <f t="shared" si="0"/>
      </c>
    </row>
    <row r="83" spans="1:6" s="20" customFormat="1" ht="27" customHeight="1">
      <c r="A83" s="4" t="s">
        <v>95</v>
      </c>
      <c r="B83" s="91" t="s">
        <v>655</v>
      </c>
      <c r="C83" s="4" t="s">
        <v>869</v>
      </c>
      <c r="D83" s="83">
        <v>21.3</v>
      </c>
      <c r="E83" s="85"/>
      <c r="F83" s="19">
        <f t="shared" si="0"/>
      </c>
    </row>
    <row r="84" spans="1:6" s="20" customFormat="1" ht="27" customHeight="1">
      <c r="A84" s="4" t="s">
        <v>96</v>
      </c>
      <c r="B84" s="91" t="s">
        <v>656</v>
      </c>
      <c r="C84" s="4" t="s">
        <v>869</v>
      </c>
      <c r="D84" s="83">
        <v>37.6</v>
      </c>
      <c r="E84" s="85"/>
      <c r="F84" s="19">
        <f t="shared" si="0"/>
      </c>
    </row>
    <row r="85" spans="1:6" s="20" customFormat="1" ht="27" customHeight="1">
      <c r="A85" s="4" t="s">
        <v>99</v>
      </c>
      <c r="B85" s="91" t="s">
        <v>657</v>
      </c>
      <c r="C85" s="4" t="s">
        <v>869</v>
      </c>
      <c r="D85" s="83">
        <v>185.1</v>
      </c>
      <c r="E85" s="85"/>
      <c r="F85" s="19">
        <f t="shared" si="0"/>
      </c>
    </row>
    <row r="86" spans="1:6" s="20" customFormat="1" ht="27" customHeight="1">
      <c r="A86" s="4" t="s">
        <v>169</v>
      </c>
      <c r="B86" s="91" t="s">
        <v>658</v>
      </c>
      <c r="C86" s="4" t="s">
        <v>869</v>
      </c>
      <c r="D86" s="83">
        <v>137.7</v>
      </c>
      <c r="E86" s="85"/>
      <c r="F86" s="19">
        <f t="shared" si="0"/>
      </c>
    </row>
    <row r="87" spans="1:6" s="20" customFormat="1" ht="27" customHeight="1">
      <c r="A87" s="4" t="s">
        <v>170</v>
      </c>
      <c r="B87" s="91" t="s">
        <v>659</v>
      </c>
      <c r="C87" s="4" t="s">
        <v>93</v>
      </c>
      <c r="D87" s="22"/>
      <c r="E87" s="85"/>
      <c r="F87" s="19">
        <f t="shared" si="0"/>
      </c>
    </row>
    <row r="88" spans="1:6" s="20" customFormat="1" ht="27" customHeight="1">
      <c r="A88" s="4" t="s">
        <v>95</v>
      </c>
      <c r="B88" s="91" t="s">
        <v>686</v>
      </c>
      <c r="C88" s="4" t="s">
        <v>869</v>
      </c>
      <c r="D88" s="83">
        <v>30.5</v>
      </c>
      <c r="E88" s="85"/>
      <c r="F88" s="19">
        <f t="shared" si="0"/>
      </c>
    </row>
    <row r="89" spans="1:6" s="20" customFormat="1" ht="27" customHeight="1">
      <c r="A89" s="4" t="s">
        <v>96</v>
      </c>
      <c r="B89" s="91" t="s">
        <v>661</v>
      </c>
      <c r="C89" s="4" t="s">
        <v>869</v>
      </c>
      <c r="D89" s="83">
        <v>105</v>
      </c>
      <c r="E89" s="85"/>
      <c r="F89" s="19">
        <f t="shared" si="0"/>
      </c>
    </row>
    <row r="90" spans="1:6" s="20" customFormat="1" ht="27" customHeight="1">
      <c r="A90" s="4" t="s">
        <v>99</v>
      </c>
      <c r="B90" s="91" t="s">
        <v>662</v>
      </c>
      <c r="C90" s="4" t="s">
        <v>869</v>
      </c>
      <c r="D90" s="83">
        <v>3.7</v>
      </c>
      <c r="E90" s="85"/>
      <c r="F90" s="19">
        <f t="shared" si="0"/>
      </c>
    </row>
    <row r="91" spans="1:6" s="20" customFormat="1" ht="27" customHeight="1">
      <c r="A91" s="4" t="s">
        <v>105</v>
      </c>
      <c r="B91" s="91" t="s">
        <v>663</v>
      </c>
      <c r="C91" s="4" t="s">
        <v>869</v>
      </c>
      <c r="D91" s="83">
        <v>4.3</v>
      </c>
      <c r="E91" s="85"/>
      <c r="F91" s="19">
        <f t="shared" si="0"/>
      </c>
    </row>
    <row r="92" spans="1:6" s="20" customFormat="1" ht="27" customHeight="1">
      <c r="A92" s="4" t="s">
        <v>125</v>
      </c>
      <c r="B92" s="91" t="s">
        <v>687</v>
      </c>
      <c r="C92" s="4" t="s">
        <v>869</v>
      </c>
      <c r="D92" s="83">
        <v>35.2</v>
      </c>
      <c r="E92" s="85"/>
      <c r="F92" s="19">
        <f t="shared" si="0"/>
      </c>
    </row>
    <row r="93" spans="1:6" s="20" customFormat="1" ht="27" customHeight="1">
      <c r="A93" s="4" t="s">
        <v>171</v>
      </c>
      <c r="B93" s="91" t="s">
        <v>665</v>
      </c>
      <c r="C93" s="4" t="s">
        <v>869</v>
      </c>
      <c r="D93" s="83">
        <v>111.5</v>
      </c>
      <c r="E93" s="85"/>
      <c r="F93" s="19">
        <f t="shared" si="0"/>
      </c>
    </row>
    <row r="94" spans="1:6" s="20" customFormat="1" ht="27" customHeight="1">
      <c r="A94" s="4" t="s">
        <v>187</v>
      </c>
      <c r="B94" s="91" t="s">
        <v>664</v>
      </c>
      <c r="C94" s="4" t="s">
        <v>869</v>
      </c>
      <c r="D94" s="83">
        <v>6</v>
      </c>
      <c r="E94" s="85"/>
      <c r="F94" s="19">
        <f t="shared" si="0"/>
      </c>
    </row>
    <row r="95" spans="1:6" s="20" customFormat="1" ht="27" customHeight="1">
      <c r="A95" s="4" t="s">
        <v>172</v>
      </c>
      <c r="B95" s="91" t="s">
        <v>666</v>
      </c>
      <c r="C95" s="4" t="s">
        <v>93</v>
      </c>
      <c r="D95" s="22"/>
      <c r="E95" s="85"/>
      <c r="F95" s="19">
        <f t="shared" si="0"/>
      </c>
    </row>
    <row r="96" spans="1:6" s="20" customFormat="1" ht="27" customHeight="1">
      <c r="A96" s="4" t="s">
        <v>173</v>
      </c>
      <c r="B96" s="91" t="s">
        <v>667</v>
      </c>
      <c r="C96" s="4" t="s">
        <v>158</v>
      </c>
      <c r="D96" s="83">
        <v>14870.7</v>
      </c>
      <c r="E96" s="85"/>
      <c r="F96" s="19">
        <f t="shared" si="0"/>
      </c>
    </row>
    <row r="97" spans="1:6" s="20" customFormat="1" ht="27" customHeight="1">
      <c r="A97" s="4" t="s">
        <v>174</v>
      </c>
      <c r="B97" s="91" t="s">
        <v>668</v>
      </c>
      <c r="C97" s="4" t="s">
        <v>869</v>
      </c>
      <c r="D97" s="83">
        <v>366.6</v>
      </c>
      <c r="E97" s="85"/>
      <c r="F97" s="19">
        <f t="shared" si="0"/>
      </c>
    </row>
    <row r="98" spans="1:6" s="20" customFormat="1" ht="27" customHeight="1">
      <c r="A98" s="4" t="s">
        <v>175</v>
      </c>
      <c r="B98" s="91" t="s">
        <v>669</v>
      </c>
      <c r="C98" s="4" t="s">
        <v>93</v>
      </c>
      <c r="D98" s="22"/>
      <c r="E98" s="85"/>
      <c r="F98" s="19">
        <f t="shared" si="0"/>
      </c>
    </row>
    <row r="99" spans="1:6" s="20" customFormat="1" ht="27" customHeight="1">
      <c r="A99" s="4" t="s">
        <v>176</v>
      </c>
      <c r="B99" s="91" t="s">
        <v>556</v>
      </c>
      <c r="C99" s="4" t="s">
        <v>93</v>
      </c>
      <c r="D99" s="22"/>
      <c r="E99" s="85"/>
      <c r="F99" s="19">
        <f t="shared" si="0"/>
      </c>
    </row>
    <row r="100" spans="1:6" s="20" customFormat="1" ht="27" customHeight="1">
      <c r="A100" s="4" t="s">
        <v>95</v>
      </c>
      <c r="B100" s="91" t="s">
        <v>670</v>
      </c>
      <c r="C100" s="4" t="s">
        <v>869</v>
      </c>
      <c r="D100" s="83">
        <v>35.4</v>
      </c>
      <c r="E100" s="85"/>
      <c r="F100" s="19">
        <f t="shared" si="0"/>
      </c>
    </row>
    <row r="101" spans="1:6" s="20" customFormat="1" ht="27" customHeight="1">
      <c r="A101" s="4" t="s">
        <v>177</v>
      </c>
      <c r="B101" s="91" t="s">
        <v>671</v>
      </c>
      <c r="C101" s="4" t="s">
        <v>93</v>
      </c>
      <c r="D101" s="22"/>
      <c r="E101" s="85"/>
      <c r="F101" s="19">
        <f t="shared" si="0"/>
      </c>
    </row>
    <row r="102" spans="1:6" s="20" customFormat="1" ht="27" customHeight="1">
      <c r="A102" s="4" t="s">
        <v>178</v>
      </c>
      <c r="B102" s="91" t="s">
        <v>688</v>
      </c>
      <c r="C102" s="4" t="s">
        <v>869</v>
      </c>
      <c r="D102" s="83">
        <v>123.6</v>
      </c>
      <c r="E102" s="85"/>
      <c r="F102" s="19">
        <f t="shared" si="0"/>
      </c>
    </row>
    <row r="103" spans="1:6" s="20" customFormat="1" ht="27" customHeight="1">
      <c r="A103" s="4" t="s">
        <v>179</v>
      </c>
      <c r="B103" s="91" t="s">
        <v>673</v>
      </c>
      <c r="C103" s="4" t="s">
        <v>93</v>
      </c>
      <c r="D103" s="22"/>
      <c r="E103" s="85"/>
      <c r="F103" s="19">
        <f t="shared" si="0"/>
      </c>
    </row>
    <row r="104" spans="1:6" s="20" customFormat="1" ht="27" customHeight="1">
      <c r="A104" s="4" t="s">
        <v>95</v>
      </c>
      <c r="B104" s="91" t="s">
        <v>674</v>
      </c>
      <c r="C104" s="4" t="s">
        <v>868</v>
      </c>
      <c r="D104" s="83">
        <v>1030.3</v>
      </c>
      <c r="E104" s="85"/>
      <c r="F104" s="19">
        <f t="shared" si="0"/>
      </c>
    </row>
    <row r="105" spans="1:6" s="20" customFormat="1" ht="27" customHeight="1">
      <c r="A105" s="4" t="s">
        <v>96</v>
      </c>
      <c r="B105" s="91" t="s">
        <v>675</v>
      </c>
      <c r="C105" s="4" t="s">
        <v>868</v>
      </c>
      <c r="D105" s="83">
        <v>743.1</v>
      </c>
      <c r="E105" s="85"/>
      <c r="F105" s="19">
        <f t="shared" si="0"/>
      </c>
    </row>
    <row r="106" spans="1:6" s="20" customFormat="1" ht="27" customHeight="1">
      <c r="A106" s="4" t="s">
        <v>180</v>
      </c>
      <c r="B106" s="91" t="s">
        <v>676</v>
      </c>
      <c r="C106" s="4" t="s">
        <v>93</v>
      </c>
      <c r="D106" s="22"/>
      <c r="E106" s="85"/>
      <c r="F106" s="19">
        <f aca="true" t="shared" si="1" ref="F106:F169">IF(E106&gt;0,ROUND(D106*E106,0),"")</f>
      </c>
    </row>
    <row r="107" spans="1:6" s="20" customFormat="1" ht="27" customHeight="1">
      <c r="A107" s="4" t="s">
        <v>95</v>
      </c>
      <c r="B107" s="91" t="s">
        <v>677</v>
      </c>
      <c r="C107" s="4" t="s">
        <v>93</v>
      </c>
      <c r="D107" s="22"/>
      <c r="E107" s="85"/>
      <c r="F107" s="19">
        <f t="shared" si="1"/>
      </c>
    </row>
    <row r="108" spans="1:6" s="20" customFormat="1" ht="27" customHeight="1">
      <c r="A108" s="4" t="s">
        <v>121</v>
      </c>
      <c r="B108" s="91" t="s">
        <v>689</v>
      </c>
      <c r="C108" s="4" t="s">
        <v>166</v>
      </c>
      <c r="D108" s="83">
        <v>83.2</v>
      </c>
      <c r="E108" s="85"/>
      <c r="F108" s="19">
        <f t="shared" si="1"/>
      </c>
    </row>
    <row r="109" spans="1:6" s="20" customFormat="1" ht="27" customHeight="1">
      <c r="A109" s="4" t="s">
        <v>122</v>
      </c>
      <c r="B109" s="91" t="s">
        <v>679</v>
      </c>
      <c r="C109" s="4" t="s">
        <v>680</v>
      </c>
      <c r="D109" s="83">
        <v>64</v>
      </c>
      <c r="E109" s="85"/>
      <c r="F109" s="19">
        <f t="shared" si="1"/>
      </c>
    </row>
    <row r="110" spans="1:6" s="20" customFormat="1" ht="27" customHeight="1">
      <c r="A110" s="4" t="s">
        <v>181</v>
      </c>
      <c r="B110" s="91" t="s">
        <v>681</v>
      </c>
      <c r="C110" s="4" t="s">
        <v>93</v>
      </c>
      <c r="D110" s="22"/>
      <c r="E110" s="85"/>
      <c r="F110" s="19">
        <f t="shared" si="1"/>
      </c>
    </row>
    <row r="111" spans="1:6" s="20" customFormat="1" ht="27" customHeight="1">
      <c r="A111" s="4" t="s">
        <v>182</v>
      </c>
      <c r="B111" s="91" t="s">
        <v>682</v>
      </c>
      <c r="C111" s="4" t="s">
        <v>93</v>
      </c>
      <c r="D111" s="22"/>
      <c r="E111" s="85"/>
      <c r="F111" s="19">
        <f t="shared" si="1"/>
      </c>
    </row>
    <row r="112" spans="1:6" s="20" customFormat="1" ht="27" customHeight="1">
      <c r="A112" s="4" t="s">
        <v>95</v>
      </c>
      <c r="B112" s="91" t="s">
        <v>183</v>
      </c>
      <c r="C112" s="4" t="s">
        <v>870</v>
      </c>
      <c r="D112" s="83">
        <v>91.562</v>
      </c>
      <c r="E112" s="85"/>
      <c r="F112" s="19">
        <f t="shared" si="1"/>
      </c>
    </row>
    <row r="113" spans="1:6" s="20" customFormat="1" ht="27" customHeight="1">
      <c r="A113" s="4" t="s">
        <v>96</v>
      </c>
      <c r="B113" s="91" t="s">
        <v>188</v>
      </c>
      <c r="C113" s="4" t="s">
        <v>870</v>
      </c>
      <c r="D113" s="83">
        <v>311.99</v>
      </c>
      <c r="E113" s="85"/>
      <c r="F113" s="19">
        <f t="shared" si="1"/>
      </c>
    </row>
    <row r="114" spans="1:6" s="20" customFormat="1" ht="27" customHeight="1">
      <c r="A114" s="4" t="s">
        <v>185</v>
      </c>
      <c r="B114" s="91" t="s">
        <v>683</v>
      </c>
      <c r="C114" s="4" t="s">
        <v>93</v>
      </c>
      <c r="D114" s="22"/>
      <c r="E114" s="85"/>
      <c r="F114" s="19">
        <f t="shared" si="1"/>
      </c>
    </row>
    <row r="115" spans="1:6" s="20" customFormat="1" ht="27" customHeight="1">
      <c r="A115" s="4" t="s">
        <v>186</v>
      </c>
      <c r="B115" s="91" t="s">
        <v>684</v>
      </c>
      <c r="C115" s="4" t="s">
        <v>93</v>
      </c>
      <c r="D115" s="22"/>
      <c r="E115" s="85"/>
      <c r="F115" s="19">
        <f t="shared" si="1"/>
      </c>
    </row>
    <row r="116" spans="1:6" s="20" customFormat="1" ht="27" customHeight="1">
      <c r="A116" s="4" t="s">
        <v>95</v>
      </c>
      <c r="B116" s="91" t="s">
        <v>685</v>
      </c>
      <c r="C116" s="4" t="s">
        <v>166</v>
      </c>
      <c r="D116" s="83">
        <v>24.9</v>
      </c>
      <c r="E116" s="85"/>
      <c r="F116" s="19">
        <f t="shared" si="1"/>
      </c>
    </row>
    <row r="117" spans="1:6" s="20" customFormat="1" ht="27" customHeight="1">
      <c r="A117" s="4" t="s">
        <v>93</v>
      </c>
      <c r="B117" s="114" t="s">
        <v>876</v>
      </c>
      <c r="C117" s="4" t="s">
        <v>93</v>
      </c>
      <c r="D117" s="22"/>
      <c r="E117" s="85"/>
      <c r="F117" s="19">
        <f t="shared" si="1"/>
      </c>
    </row>
    <row r="118" spans="1:6" s="20" customFormat="1" ht="27" customHeight="1">
      <c r="A118" s="4" t="s">
        <v>156</v>
      </c>
      <c r="B118" s="91" t="s">
        <v>640</v>
      </c>
      <c r="C118" s="4" t="s">
        <v>93</v>
      </c>
      <c r="D118" s="22"/>
      <c r="E118" s="85"/>
      <c r="F118" s="19">
        <f t="shared" si="1"/>
      </c>
    </row>
    <row r="119" spans="1:6" s="20" customFormat="1" ht="27" customHeight="1">
      <c r="A119" s="4" t="s">
        <v>157</v>
      </c>
      <c r="B119" s="91" t="s">
        <v>641</v>
      </c>
      <c r="C119" s="4" t="s">
        <v>93</v>
      </c>
      <c r="D119" s="22"/>
      <c r="E119" s="85"/>
      <c r="F119" s="19">
        <f t="shared" si="1"/>
      </c>
    </row>
    <row r="120" spans="1:6" s="20" customFormat="1" ht="27" customHeight="1">
      <c r="A120" s="4" t="s">
        <v>95</v>
      </c>
      <c r="B120" s="91" t="s">
        <v>642</v>
      </c>
      <c r="C120" s="4" t="s">
        <v>158</v>
      </c>
      <c r="D120" s="83">
        <v>3718.8</v>
      </c>
      <c r="E120" s="85"/>
      <c r="F120" s="19">
        <f t="shared" si="1"/>
      </c>
    </row>
    <row r="121" spans="1:6" s="20" customFormat="1" ht="27" customHeight="1">
      <c r="A121" s="4" t="s">
        <v>96</v>
      </c>
      <c r="B121" s="91" t="s">
        <v>643</v>
      </c>
      <c r="C121" s="4" t="s">
        <v>158</v>
      </c>
      <c r="D121" s="83">
        <v>14015.2</v>
      </c>
      <c r="E121" s="85"/>
      <c r="F121" s="19">
        <f t="shared" si="1"/>
      </c>
    </row>
    <row r="122" spans="1:6" s="20" customFormat="1" ht="27" customHeight="1">
      <c r="A122" s="4" t="s">
        <v>159</v>
      </c>
      <c r="B122" s="91" t="s">
        <v>644</v>
      </c>
      <c r="C122" s="4" t="s">
        <v>93</v>
      </c>
      <c r="D122" s="22"/>
      <c r="E122" s="85"/>
      <c r="F122" s="19">
        <f t="shared" si="1"/>
      </c>
    </row>
    <row r="123" spans="1:6" s="20" customFormat="1" ht="27" customHeight="1">
      <c r="A123" s="4" t="s">
        <v>95</v>
      </c>
      <c r="B123" s="91" t="s">
        <v>645</v>
      </c>
      <c r="C123" s="4" t="s">
        <v>158</v>
      </c>
      <c r="D123" s="83">
        <v>728.9</v>
      </c>
      <c r="E123" s="85"/>
      <c r="F123" s="19">
        <f t="shared" si="1"/>
      </c>
    </row>
    <row r="124" spans="1:6" s="20" customFormat="1" ht="27" customHeight="1">
      <c r="A124" s="4" t="s">
        <v>96</v>
      </c>
      <c r="B124" s="91" t="s">
        <v>646</v>
      </c>
      <c r="C124" s="4" t="s">
        <v>158</v>
      </c>
      <c r="D124" s="83">
        <v>24423.6</v>
      </c>
      <c r="E124" s="85"/>
      <c r="F124" s="19">
        <f t="shared" si="1"/>
      </c>
    </row>
    <row r="125" spans="1:6" s="20" customFormat="1" ht="27" customHeight="1">
      <c r="A125" s="4" t="s">
        <v>160</v>
      </c>
      <c r="B125" s="91" t="s">
        <v>647</v>
      </c>
      <c r="C125" s="4" t="s">
        <v>93</v>
      </c>
      <c r="D125" s="22"/>
      <c r="E125" s="85"/>
      <c r="F125" s="19">
        <f t="shared" si="1"/>
      </c>
    </row>
    <row r="126" spans="1:6" s="20" customFormat="1" ht="27" customHeight="1">
      <c r="A126" s="4" t="s">
        <v>95</v>
      </c>
      <c r="B126" s="91" t="s">
        <v>645</v>
      </c>
      <c r="C126" s="4" t="s">
        <v>158</v>
      </c>
      <c r="D126" s="83">
        <v>6258.5</v>
      </c>
      <c r="E126" s="85"/>
      <c r="F126" s="19">
        <f t="shared" si="1"/>
      </c>
    </row>
    <row r="127" spans="1:6" s="20" customFormat="1" ht="27" customHeight="1">
      <c r="A127" s="4" t="s">
        <v>96</v>
      </c>
      <c r="B127" s="91" t="s">
        <v>646</v>
      </c>
      <c r="C127" s="4" t="s">
        <v>158</v>
      </c>
      <c r="D127" s="83">
        <v>67569.1</v>
      </c>
      <c r="E127" s="85"/>
      <c r="F127" s="19">
        <f t="shared" si="1"/>
      </c>
    </row>
    <row r="128" spans="1:6" s="20" customFormat="1" ht="27" customHeight="1">
      <c r="A128" s="4" t="s">
        <v>161</v>
      </c>
      <c r="B128" s="91" t="s">
        <v>648</v>
      </c>
      <c r="C128" s="4" t="s">
        <v>93</v>
      </c>
      <c r="D128" s="22"/>
      <c r="E128" s="85"/>
      <c r="F128" s="19">
        <f t="shared" si="1"/>
      </c>
    </row>
    <row r="129" spans="1:6" s="20" customFormat="1" ht="27" customHeight="1">
      <c r="A129" s="4" t="s">
        <v>95</v>
      </c>
      <c r="B129" s="91" t="s">
        <v>645</v>
      </c>
      <c r="C129" s="4" t="s">
        <v>158</v>
      </c>
      <c r="D129" s="83">
        <v>2768.8</v>
      </c>
      <c r="E129" s="85"/>
      <c r="F129" s="19">
        <f t="shared" si="1"/>
      </c>
    </row>
    <row r="130" spans="1:6" s="20" customFormat="1" ht="27" customHeight="1">
      <c r="A130" s="4" t="s">
        <v>96</v>
      </c>
      <c r="B130" s="91" t="s">
        <v>646</v>
      </c>
      <c r="C130" s="4" t="s">
        <v>158</v>
      </c>
      <c r="D130" s="83">
        <v>16429.5</v>
      </c>
      <c r="E130" s="85"/>
      <c r="F130" s="19">
        <f t="shared" si="1"/>
      </c>
    </row>
    <row r="131" spans="1:6" s="20" customFormat="1" ht="27" customHeight="1">
      <c r="A131" s="4" t="s">
        <v>162</v>
      </c>
      <c r="B131" s="91" t="s">
        <v>649</v>
      </c>
      <c r="C131" s="4" t="s">
        <v>93</v>
      </c>
      <c r="D131" s="22"/>
      <c r="E131" s="85"/>
      <c r="F131" s="19">
        <f t="shared" si="1"/>
      </c>
    </row>
    <row r="132" spans="1:6" s="20" customFormat="1" ht="27" customHeight="1">
      <c r="A132" s="4" t="s">
        <v>163</v>
      </c>
      <c r="B132" s="91" t="s">
        <v>650</v>
      </c>
      <c r="C132" s="4" t="s">
        <v>869</v>
      </c>
      <c r="D132" s="83">
        <v>64.9</v>
      </c>
      <c r="E132" s="85"/>
      <c r="F132" s="19">
        <f t="shared" si="1"/>
      </c>
    </row>
    <row r="133" spans="1:6" s="20" customFormat="1" ht="27" customHeight="1">
      <c r="A133" s="4" t="s">
        <v>164</v>
      </c>
      <c r="B133" s="91" t="s">
        <v>651</v>
      </c>
      <c r="C133" s="4" t="s">
        <v>93</v>
      </c>
      <c r="D133" s="22"/>
      <c r="E133" s="85"/>
      <c r="F133" s="19">
        <f t="shared" si="1"/>
      </c>
    </row>
    <row r="134" spans="1:6" s="20" customFormat="1" ht="27" customHeight="1">
      <c r="A134" s="4" t="s">
        <v>165</v>
      </c>
      <c r="B134" s="91" t="s">
        <v>651</v>
      </c>
      <c r="C134" s="4" t="s">
        <v>93</v>
      </c>
      <c r="D134" s="22"/>
      <c r="E134" s="85"/>
      <c r="F134" s="19">
        <f t="shared" si="1"/>
      </c>
    </row>
    <row r="135" spans="1:6" s="20" customFormat="1" ht="27" customHeight="1">
      <c r="A135" s="4" t="s">
        <v>95</v>
      </c>
      <c r="B135" s="91" t="s">
        <v>690</v>
      </c>
      <c r="C135" s="4" t="s">
        <v>166</v>
      </c>
      <c r="D135" s="83">
        <v>120</v>
      </c>
      <c r="E135" s="85"/>
      <c r="F135" s="19">
        <f t="shared" si="1"/>
      </c>
    </row>
    <row r="136" spans="1:6" s="20" customFormat="1" ht="27" customHeight="1">
      <c r="A136" s="4" t="s">
        <v>167</v>
      </c>
      <c r="B136" s="91" t="s">
        <v>653</v>
      </c>
      <c r="C136" s="4" t="s">
        <v>93</v>
      </c>
      <c r="D136" s="22"/>
      <c r="E136" s="85"/>
      <c r="F136" s="19">
        <f t="shared" si="1"/>
      </c>
    </row>
    <row r="137" spans="1:6" s="20" customFormat="1" ht="27" customHeight="1">
      <c r="A137" s="4" t="s">
        <v>168</v>
      </c>
      <c r="B137" s="91" t="s">
        <v>654</v>
      </c>
      <c r="C137" s="4" t="s">
        <v>93</v>
      </c>
      <c r="D137" s="22"/>
      <c r="E137" s="85"/>
      <c r="F137" s="19">
        <f t="shared" si="1"/>
      </c>
    </row>
    <row r="138" spans="1:6" s="20" customFormat="1" ht="27" customHeight="1">
      <c r="A138" s="4" t="s">
        <v>95</v>
      </c>
      <c r="B138" s="91" t="s">
        <v>691</v>
      </c>
      <c r="C138" s="4" t="s">
        <v>869</v>
      </c>
      <c r="D138" s="83">
        <v>20.8</v>
      </c>
      <c r="E138" s="85"/>
      <c r="F138" s="19">
        <f t="shared" si="1"/>
      </c>
    </row>
    <row r="139" spans="1:6" s="20" customFormat="1" ht="27" customHeight="1">
      <c r="A139" s="4" t="s">
        <v>96</v>
      </c>
      <c r="B139" s="91" t="s">
        <v>656</v>
      </c>
      <c r="C139" s="4" t="s">
        <v>869</v>
      </c>
      <c r="D139" s="83">
        <v>9.1</v>
      </c>
      <c r="E139" s="85"/>
      <c r="F139" s="19">
        <f t="shared" si="1"/>
      </c>
    </row>
    <row r="140" spans="1:6" s="20" customFormat="1" ht="27" customHeight="1">
      <c r="A140" s="4" t="s">
        <v>99</v>
      </c>
      <c r="B140" s="91" t="s">
        <v>657</v>
      </c>
      <c r="C140" s="4" t="s">
        <v>869</v>
      </c>
      <c r="D140" s="83">
        <v>75.9</v>
      </c>
      <c r="E140" s="85"/>
      <c r="F140" s="19">
        <f t="shared" si="1"/>
      </c>
    </row>
    <row r="141" spans="1:6" s="20" customFormat="1" ht="27" customHeight="1">
      <c r="A141" s="4" t="s">
        <v>169</v>
      </c>
      <c r="B141" s="91" t="s">
        <v>658</v>
      </c>
      <c r="C141" s="4" t="s">
        <v>869</v>
      </c>
      <c r="D141" s="83">
        <v>34.4</v>
      </c>
      <c r="E141" s="85"/>
      <c r="F141" s="19">
        <f t="shared" si="1"/>
      </c>
    </row>
    <row r="142" spans="1:6" s="20" customFormat="1" ht="27" customHeight="1">
      <c r="A142" s="4" t="s">
        <v>170</v>
      </c>
      <c r="B142" s="91" t="s">
        <v>659</v>
      </c>
      <c r="C142" s="4" t="s">
        <v>93</v>
      </c>
      <c r="D142" s="22"/>
      <c r="E142" s="85"/>
      <c r="F142" s="19">
        <f t="shared" si="1"/>
      </c>
    </row>
    <row r="143" spans="1:6" s="20" customFormat="1" ht="27" customHeight="1">
      <c r="A143" s="4" t="s">
        <v>95</v>
      </c>
      <c r="B143" s="91" t="s">
        <v>686</v>
      </c>
      <c r="C143" s="4" t="s">
        <v>869</v>
      </c>
      <c r="D143" s="83">
        <v>28.8</v>
      </c>
      <c r="E143" s="85"/>
      <c r="F143" s="19">
        <f t="shared" si="1"/>
      </c>
    </row>
    <row r="144" spans="1:6" s="20" customFormat="1" ht="27" customHeight="1">
      <c r="A144" s="4" t="s">
        <v>96</v>
      </c>
      <c r="B144" s="91" t="s">
        <v>661</v>
      </c>
      <c r="C144" s="4" t="s">
        <v>869</v>
      </c>
      <c r="D144" s="83">
        <v>39.4</v>
      </c>
      <c r="E144" s="85"/>
      <c r="F144" s="19">
        <f t="shared" si="1"/>
      </c>
    </row>
    <row r="145" spans="1:6" s="20" customFormat="1" ht="27" customHeight="1">
      <c r="A145" s="4" t="s">
        <v>99</v>
      </c>
      <c r="B145" s="91" t="s">
        <v>662</v>
      </c>
      <c r="C145" s="4" t="s">
        <v>869</v>
      </c>
      <c r="D145" s="83">
        <v>2.6</v>
      </c>
      <c r="E145" s="85"/>
      <c r="F145" s="19">
        <f t="shared" si="1"/>
      </c>
    </row>
    <row r="146" spans="1:6" s="20" customFormat="1" ht="27" customHeight="1">
      <c r="A146" s="4" t="s">
        <v>105</v>
      </c>
      <c r="B146" s="91" t="s">
        <v>663</v>
      </c>
      <c r="C146" s="4" t="s">
        <v>869</v>
      </c>
      <c r="D146" s="83">
        <v>1.8</v>
      </c>
      <c r="E146" s="85"/>
      <c r="F146" s="19">
        <f t="shared" si="1"/>
      </c>
    </row>
    <row r="147" spans="1:6" s="20" customFormat="1" ht="27" customHeight="1">
      <c r="A147" s="4" t="s">
        <v>125</v>
      </c>
      <c r="B147" s="91" t="s">
        <v>692</v>
      </c>
      <c r="C147" s="4" t="s">
        <v>869</v>
      </c>
      <c r="D147" s="83">
        <v>33.3</v>
      </c>
      <c r="E147" s="85"/>
      <c r="F147" s="19">
        <f t="shared" si="1"/>
      </c>
    </row>
    <row r="148" spans="1:6" s="20" customFormat="1" ht="27" customHeight="1">
      <c r="A148" s="4" t="s">
        <v>171</v>
      </c>
      <c r="B148" s="91" t="s">
        <v>665</v>
      </c>
      <c r="C148" s="4" t="s">
        <v>869</v>
      </c>
      <c r="D148" s="83">
        <v>35.1</v>
      </c>
      <c r="E148" s="85"/>
      <c r="F148" s="19">
        <f t="shared" si="1"/>
      </c>
    </row>
    <row r="149" spans="1:6" s="20" customFormat="1" ht="27" customHeight="1">
      <c r="A149" s="4" t="s">
        <v>187</v>
      </c>
      <c r="B149" s="91" t="s">
        <v>664</v>
      </c>
      <c r="C149" s="4" t="s">
        <v>869</v>
      </c>
      <c r="D149" s="83">
        <v>0.8</v>
      </c>
      <c r="E149" s="85"/>
      <c r="F149" s="19">
        <f t="shared" si="1"/>
      </c>
    </row>
    <row r="150" spans="1:6" s="20" customFormat="1" ht="27" customHeight="1">
      <c r="A150" s="4" t="s">
        <v>172</v>
      </c>
      <c r="B150" s="91" t="s">
        <v>666</v>
      </c>
      <c r="C150" s="4" t="s">
        <v>93</v>
      </c>
      <c r="D150" s="22"/>
      <c r="E150" s="85"/>
      <c r="F150" s="19">
        <f t="shared" si="1"/>
      </c>
    </row>
    <row r="151" spans="1:6" s="20" customFormat="1" ht="27" customHeight="1">
      <c r="A151" s="4" t="s">
        <v>173</v>
      </c>
      <c r="B151" s="91" t="s">
        <v>667</v>
      </c>
      <c r="C151" s="4" t="s">
        <v>158</v>
      </c>
      <c r="D151" s="83">
        <v>9249.4</v>
      </c>
      <c r="E151" s="85"/>
      <c r="F151" s="19">
        <f t="shared" si="1"/>
      </c>
    </row>
    <row r="152" spans="1:6" s="20" customFormat="1" ht="27" customHeight="1">
      <c r="A152" s="4" t="s">
        <v>174</v>
      </c>
      <c r="B152" s="91" t="s">
        <v>668</v>
      </c>
      <c r="C152" s="4" t="s">
        <v>869</v>
      </c>
      <c r="D152" s="83">
        <v>91.7</v>
      </c>
      <c r="E152" s="85"/>
      <c r="F152" s="19">
        <f t="shared" si="1"/>
      </c>
    </row>
    <row r="153" spans="1:6" s="20" customFormat="1" ht="27" customHeight="1">
      <c r="A153" s="4" t="s">
        <v>175</v>
      </c>
      <c r="B153" s="91" t="s">
        <v>669</v>
      </c>
      <c r="C153" s="4" t="s">
        <v>93</v>
      </c>
      <c r="D153" s="22"/>
      <c r="E153" s="85"/>
      <c r="F153" s="19">
        <f t="shared" si="1"/>
      </c>
    </row>
    <row r="154" spans="1:6" s="20" customFormat="1" ht="27" customHeight="1">
      <c r="A154" s="4" t="s">
        <v>176</v>
      </c>
      <c r="B154" s="91" t="s">
        <v>556</v>
      </c>
      <c r="C154" s="4" t="s">
        <v>93</v>
      </c>
      <c r="D154" s="22"/>
      <c r="E154" s="85"/>
      <c r="F154" s="19">
        <f t="shared" si="1"/>
      </c>
    </row>
    <row r="155" spans="1:6" s="20" customFormat="1" ht="27" customHeight="1">
      <c r="A155" s="4" t="s">
        <v>95</v>
      </c>
      <c r="B155" s="91" t="s">
        <v>670</v>
      </c>
      <c r="C155" s="4" t="s">
        <v>869</v>
      </c>
      <c r="D155" s="83">
        <v>914.2</v>
      </c>
      <c r="E155" s="85"/>
      <c r="F155" s="19">
        <f t="shared" si="1"/>
      </c>
    </row>
    <row r="156" spans="1:6" s="20" customFormat="1" ht="27" customHeight="1">
      <c r="A156" s="4" t="s">
        <v>177</v>
      </c>
      <c r="B156" s="91" t="s">
        <v>671</v>
      </c>
      <c r="C156" s="4" t="s">
        <v>93</v>
      </c>
      <c r="D156" s="22"/>
      <c r="E156" s="85"/>
      <c r="F156" s="19">
        <f t="shared" si="1"/>
      </c>
    </row>
    <row r="157" spans="1:6" s="20" customFormat="1" ht="27" customHeight="1">
      <c r="A157" s="4" t="s">
        <v>178</v>
      </c>
      <c r="B157" s="91" t="s">
        <v>688</v>
      </c>
      <c r="C157" s="4" t="s">
        <v>869</v>
      </c>
      <c r="D157" s="83">
        <v>61.4</v>
      </c>
      <c r="E157" s="85"/>
      <c r="F157" s="19">
        <f t="shared" si="1"/>
      </c>
    </row>
    <row r="158" spans="1:6" s="20" customFormat="1" ht="27" customHeight="1">
      <c r="A158" s="4" t="s">
        <v>179</v>
      </c>
      <c r="B158" s="91" t="s">
        <v>673</v>
      </c>
      <c r="C158" s="4" t="s">
        <v>93</v>
      </c>
      <c r="D158" s="22"/>
      <c r="E158" s="85"/>
      <c r="F158" s="19">
        <f t="shared" si="1"/>
      </c>
    </row>
    <row r="159" spans="1:6" s="20" customFormat="1" ht="27" customHeight="1">
      <c r="A159" s="4" t="s">
        <v>95</v>
      </c>
      <c r="B159" s="91" t="s">
        <v>674</v>
      </c>
      <c r="C159" s="4" t="s">
        <v>868</v>
      </c>
      <c r="D159" s="83">
        <v>511.5</v>
      </c>
      <c r="E159" s="85"/>
      <c r="F159" s="19">
        <f t="shared" si="1"/>
      </c>
    </row>
    <row r="160" spans="1:6" s="20" customFormat="1" ht="27" customHeight="1">
      <c r="A160" s="4" t="s">
        <v>96</v>
      </c>
      <c r="B160" s="91" t="s">
        <v>675</v>
      </c>
      <c r="C160" s="4" t="s">
        <v>868</v>
      </c>
      <c r="D160" s="83">
        <v>743.1</v>
      </c>
      <c r="E160" s="85"/>
      <c r="F160" s="19">
        <f t="shared" si="1"/>
      </c>
    </row>
    <row r="161" spans="1:6" s="20" customFormat="1" ht="27" customHeight="1">
      <c r="A161" s="4" t="s">
        <v>180</v>
      </c>
      <c r="B161" s="91" t="s">
        <v>676</v>
      </c>
      <c r="C161" s="4" t="s">
        <v>93</v>
      </c>
      <c r="D161" s="22"/>
      <c r="E161" s="85"/>
      <c r="F161" s="19">
        <f t="shared" si="1"/>
      </c>
    </row>
    <row r="162" spans="1:6" s="20" customFormat="1" ht="27" customHeight="1">
      <c r="A162" s="4" t="s">
        <v>95</v>
      </c>
      <c r="B162" s="91" t="s">
        <v>677</v>
      </c>
      <c r="C162" s="4" t="s">
        <v>93</v>
      </c>
      <c r="D162" s="22"/>
      <c r="E162" s="85"/>
      <c r="F162" s="19">
        <f t="shared" si="1"/>
      </c>
    </row>
    <row r="163" spans="1:6" s="20" customFormat="1" ht="27" customHeight="1">
      <c r="A163" s="4" t="s">
        <v>121</v>
      </c>
      <c r="B163" s="91" t="s">
        <v>689</v>
      </c>
      <c r="C163" s="4" t="s">
        <v>166</v>
      </c>
      <c r="D163" s="83">
        <v>31.2</v>
      </c>
      <c r="E163" s="85"/>
      <c r="F163" s="19">
        <f t="shared" si="1"/>
      </c>
    </row>
    <row r="164" spans="1:6" s="20" customFormat="1" ht="27" customHeight="1">
      <c r="A164" s="4" t="s">
        <v>122</v>
      </c>
      <c r="B164" s="91" t="s">
        <v>679</v>
      </c>
      <c r="C164" s="4" t="s">
        <v>680</v>
      </c>
      <c r="D164" s="83">
        <v>24</v>
      </c>
      <c r="E164" s="85"/>
      <c r="F164" s="19">
        <f t="shared" si="1"/>
      </c>
    </row>
    <row r="165" spans="1:6" s="20" customFormat="1" ht="27" customHeight="1">
      <c r="A165" s="4" t="s">
        <v>181</v>
      </c>
      <c r="B165" s="91" t="s">
        <v>681</v>
      </c>
      <c r="C165" s="4" t="s">
        <v>93</v>
      </c>
      <c r="D165" s="22"/>
      <c r="E165" s="85"/>
      <c r="F165" s="19">
        <f t="shared" si="1"/>
      </c>
    </row>
    <row r="166" spans="1:6" s="20" customFormat="1" ht="27" customHeight="1">
      <c r="A166" s="4" t="s">
        <v>182</v>
      </c>
      <c r="B166" s="91" t="s">
        <v>682</v>
      </c>
      <c r="C166" s="4" t="s">
        <v>93</v>
      </c>
      <c r="D166" s="22"/>
      <c r="E166" s="85"/>
      <c r="F166" s="19">
        <f t="shared" si="1"/>
      </c>
    </row>
    <row r="167" spans="1:6" s="20" customFormat="1" ht="27" customHeight="1">
      <c r="A167" s="4" t="s">
        <v>95</v>
      </c>
      <c r="B167" s="91" t="s">
        <v>183</v>
      </c>
      <c r="C167" s="4" t="s">
        <v>870</v>
      </c>
      <c r="D167" s="83">
        <v>68.672</v>
      </c>
      <c r="E167" s="85"/>
      <c r="F167" s="19">
        <f t="shared" si="1"/>
      </c>
    </row>
    <row r="168" spans="1:6" s="20" customFormat="1" ht="27" customHeight="1">
      <c r="A168" s="4" t="s">
        <v>96</v>
      </c>
      <c r="B168" s="91" t="s">
        <v>188</v>
      </c>
      <c r="C168" s="4" t="s">
        <v>870</v>
      </c>
      <c r="D168" s="83">
        <v>233.993</v>
      </c>
      <c r="E168" s="85"/>
      <c r="F168" s="19">
        <f t="shared" si="1"/>
      </c>
    </row>
    <row r="169" spans="1:6" s="20" customFormat="1" ht="27" customHeight="1">
      <c r="A169" s="4" t="s">
        <v>185</v>
      </c>
      <c r="B169" s="91" t="s">
        <v>683</v>
      </c>
      <c r="C169" s="4" t="s">
        <v>93</v>
      </c>
      <c r="D169" s="22"/>
      <c r="E169" s="85"/>
      <c r="F169" s="19">
        <f t="shared" si="1"/>
      </c>
    </row>
    <row r="170" spans="1:6" s="20" customFormat="1" ht="27" customHeight="1">
      <c r="A170" s="4" t="s">
        <v>186</v>
      </c>
      <c r="B170" s="91" t="s">
        <v>684</v>
      </c>
      <c r="C170" s="4" t="s">
        <v>93</v>
      </c>
      <c r="D170" s="22"/>
      <c r="E170" s="85"/>
      <c r="F170" s="19">
        <f aca="true" t="shared" si="2" ref="F170:F233">IF(E170&gt;0,ROUND(D170*E170,0),"")</f>
      </c>
    </row>
    <row r="171" spans="1:6" s="20" customFormat="1" ht="27" customHeight="1">
      <c r="A171" s="4" t="s">
        <v>95</v>
      </c>
      <c r="B171" s="91" t="s">
        <v>685</v>
      </c>
      <c r="C171" s="4" t="s">
        <v>166</v>
      </c>
      <c r="D171" s="83">
        <v>20.8</v>
      </c>
      <c r="E171" s="85"/>
      <c r="F171" s="19">
        <f t="shared" si="2"/>
      </c>
    </row>
    <row r="172" spans="1:6" s="20" customFormat="1" ht="27" customHeight="1">
      <c r="A172" s="4" t="s">
        <v>93</v>
      </c>
      <c r="B172" s="114" t="s">
        <v>877</v>
      </c>
      <c r="C172" s="4" t="s">
        <v>93</v>
      </c>
      <c r="D172" s="22"/>
      <c r="E172" s="85"/>
      <c r="F172" s="19">
        <f t="shared" si="2"/>
      </c>
    </row>
    <row r="173" spans="1:6" s="20" customFormat="1" ht="27" customHeight="1">
      <c r="A173" s="4" t="s">
        <v>156</v>
      </c>
      <c r="B173" s="91" t="s">
        <v>640</v>
      </c>
      <c r="C173" s="4" t="s">
        <v>93</v>
      </c>
      <c r="D173" s="22"/>
      <c r="E173" s="85"/>
      <c r="F173" s="19">
        <f t="shared" si="2"/>
      </c>
    </row>
    <row r="174" spans="1:6" s="20" customFormat="1" ht="27" customHeight="1">
      <c r="A174" s="4" t="s">
        <v>157</v>
      </c>
      <c r="B174" s="91" t="s">
        <v>641</v>
      </c>
      <c r="C174" s="4" t="s">
        <v>93</v>
      </c>
      <c r="D174" s="22"/>
      <c r="E174" s="85"/>
      <c r="F174" s="19">
        <f t="shared" si="2"/>
      </c>
    </row>
    <row r="175" spans="1:6" s="20" customFormat="1" ht="27" customHeight="1">
      <c r="A175" s="4" t="s">
        <v>95</v>
      </c>
      <c r="B175" s="91" t="s">
        <v>642</v>
      </c>
      <c r="C175" s="4" t="s">
        <v>158</v>
      </c>
      <c r="D175" s="83">
        <v>7518</v>
      </c>
      <c r="E175" s="85"/>
      <c r="F175" s="19">
        <f t="shared" si="2"/>
      </c>
    </row>
    <row r="176" spans="1:6" s="20" customFormat="1" ht="27" customHeight="1">
      <c r="A176" s="4" t="s">
        <v>96</v>
      </c>
      <c r="B176" s="91" t="s">
        <v>643</v>
      </c>
      <c r="C176" s="4" t="s">
        <v>158</v>
      </c>
      <c r="D176" s="83">
        <v>28485.6</v>
      </c>
      <c r="E176" s="85"/>
      <c r="F176" s="19">
        <f t="shared" si="2"/>
      </c>
    </row>
    <row r="177" spans="1:6" s="20" customFormat="1" ht="27" customHeight="1">
      <c r="A177" s="4" t="s">
        <v>159</v>
      </c>
      <c r="B177" s="91" t="s">
        <v>644</v>
      </c>
      <c r="C177" s="4" t="s">
        <v>93</v>
      </c>
      <c r="D177" s="22"/>
      <c r="E177" s="85"/>
      <c r="F177" s="19">
        <f t="shared" si="2"/>
      </c>
    </row>
    <row r="178" spans="1:6" s="20" customFormat="1" ht="27" customHeight="1">
      <c r="A178" s="4" t="s">
        <v>95</v>
      </c>
      <c r="B178" s="91" t="s">
        <v>645</v>
      </c>
      <c r="C178" s="4" t="s">
        <v>158</v>
      </c>
      <c r="D178" s="83">
        <v>2649.4</v>
      </c>
      <c r="E178" s="85"/>
      <c r="F178" s="19">
        <f t="shared" si="2"/>
      </c>
    </row>
    <row r="179" spans="1:6" s="20" customFormat="1" ht="27" customHeight="1">
      <c r="A179" s="4" t="s">
        <v>96</v>
      </c>
      <c r="B179" s="91" t="s">
        <v>646</v>
      </c>
      <c r="C179" s="4" t="s">
        <v>158</v>
      </c>
      <c r="D179" s="83">
        <v>52633.7</v>
      </c>
      <c r="E179" s="85"/>
      <c r="F179" s="19">
        <f t="shared" si="2"/>
      </c>
    </row>
    <row r="180" spans="1:6" s="20" customFormat="1" ht="27" customHeight="1">
      <c r="A180" s="4" t="s">
        <v>160</v>
      </c>
      <c r="B180" s="91" t="s">
        <v>647</v>
      </c>
      <c r="C180" s="4" t="s">
        <v>93</v>
      </c>
      <c r="D180" s="22"/>
      <c r="E180" s="85"/>
      <c r="F180" s="19">
        <f t="shared" si="2"/>
      </c>
    </row>
    <row r="181" spans="1:6" s="20" customFormat="1" ht="27" customHeight="1">
      <c r="A181" s="4" t="s">
        <v>95</v>
      </c>
      <c r="B181" s="91" t="s">
        <v>645</v>
      </c>
      <c r="C181" s="4" t="s">
        <v>158</v>
      </c>
      <c r="D181" s="83">
        <v>10095.2</v>
      </c>
      <c r="E181" s="85"/>
      <c r="F181" s="19">
        <f t="shared" si="2"/>
      </c>
    </row>
    <row r="182" spans="1:6" s="20" customFormat="1" ht="27" customHeight="1">
      <c r="A182" s="4" t="s">
        <v>96</v>
      </c>
      <c r="B182" s="91" t="s">
        <v>646</v>
      </c>
      <c r="C182" s="4" t="s">
        <v>158</v>
      </c>
      <c r="D182" s="83">
        <v>130069</v>
      </c>
      <c r="E182" s="85"/>
      <c r="F182" s="19">
        <f t="shared" si="2"/>
      </c>
    </row>
    <row r="183" spans="1:6" s="20" customFormat="1" ht="27" customHeight="1">
      <c r="A183" s="4" t="s">
        <v>161</v>
      </c>
      <c r="B183" s="91" t="s">
        <v>648</v>
      </c>
      <c r="C183" s="4" t="s">
        <v>93</v>
      </c>
      <c r="D183" s="22"/>
      <c r="E183" s="85"/>
      <c r="F183" s="19">
        <f t="shared" si="2"/>
      </c>
    </row>
    <row r="184" spans="1:6" s="20" customFormat="1" ht="27" customHeight="1">
      <c r="A184" s="4" t="s">
        <v>95</v>
      </c>
      <c r="B184" s="91" t="s">
        <v>645</v>
      </c>
      <c r="C184" s="4" t="s">
        <v>158</v>
      </c>
      <c r="D184" s="83">
        <v>6786.8</v>
      </c>
      <c r="E184" s="85"/>
      <c r="F184" s="19">
        <f t="shared" si="2"/>
      </c>
    </row>
    <row r="185" spans="1:6" s="20" customFormat="1" ht="27" customHeight="1">
      <c r="A185" s="4" t="s">
        <v>96</v>
      </c>
      <c r="B185" s="91" t="s">
        <v>646</v>
      </c>
      <c r="C185" s="4" t="s">
        <v>158</v>
      </c>
      <c r="D185" s="83">
        <v>29804.4</v>
      </c>
      <c r="E185" s="85"/>
      <c r="F185" s="19">
        <f t="shared" si="2"/>
      </c>
    </row>
    <row r="186" spans="1:6" s="20" customFormat="1" ht="27" customHeight="1">
      <c r="A186" s="4" t="s">
        <v>162</v>
      </c>
      <c r="B186" s="91" t="s">
        <v>649</v>
      </c>
      <c r="C186" s="4" t="s">
        <v>93</v>
      </c>
      <c r="D186" s="22"/>
      <c r="E186" s="85"/>
      <c r="F186" s="19">
        <f t="shared" si="2"/>
      </c>
    </row>
    <row r="187" spans="1:6" s="20" customFormat="1" ht="27" customHeight="1">
      <c r="A187" s="4" t="s">
        <v>163</v>
      </c>
      <c r="B187" s="91" t="s">
        <v>650</v>
      </c>
      <c r="C187" s="4" t="s">
        <v>869</v>
      </c>
      <c r="D187" s="83">
        <v>263</v>
      </c>
      <c r="E187" s="85"/>
      <c r="F187" s="19">
        <f t="shared" si="2"/>
      </c>
    </row>
    <row r="188" spans="1:6" s="20" customFormat="1" ht="27" customHeight="1">
      <c r="A188" s="4" t="s">
        <v>164</v>
      </c>
      <c r="B188" s="91" t="s">
        <v>651</v>
      </c>
      <c r="C188" s="4" t="s">
        <v>93</v>
      </c>
      <c r="D188" s="22"/>
      <c r="E188" s="85"/>
      <c r="F188" s="19">
        <f t="shared" si="2"/>
      </c>
    </row>
    <row r="189" spans="1:6" s="20" customFormat="1" ht="27" customHeight="1">
      <c r="A189" s="4" t="s">
        <v>165</v>
      </c>
      <c r="B189" s="91" t="s">
        <v>651</v>
      </c>
      <c r="C189" s="4" t="s">
        <v>93</v>
      </c>
      <c r="D189" s="22"/>
      <c r="E189" s="85"/>
      <c r="F189" s="19">
        <f t="shared" si="2"/>
      </c>
    </row>
    <row r="190" spans="1:6" s="20" customFormat="1" ht="27" customHeight="1">
      <c r="A190" s="4" t="s">
        <v>95</v>
      </c>
      <c r="B190" s="91" t="s">
        <v>652</v>
      </c>
      <c r="C190" s="4" t="s">
        <v>166</v>
      </c>
      <c r="D190" s="83">
        <v>264</v>
      </c>
      <c r="E190" s="85"/>
      <c r="F190" s="19">
        <f t="shared" si="2"/>
      </c>
    </row>
    <row r="191" spans="1:6" s="20" customFormat="1" ht="27" customHeight="1">
      <c r="A191" s="4" t="s">
        <v>167</v>
      </c>
      <c r="B191" s="91" t="s">
        <v>653</v>
      </c>
      <c r="C191" s="4" t="s">
        <v>93</v>
      </c>
      <c r="D191" s="22"/>
      <c r="E191" s="85"/>
      <c r="F191" s="19">
        <f t="shared" si="2"/>
      </c>
    </row>
    <row r="192" spans="1:6" s="20" customFormat="1" ht="27" customHeight="1">
      <c r="A192" s="4" t="s">
        <v>168</v>
      </c>
      <c r="B192" s="91" t="s">
        <v>654</v>
      </c>
      <c r="C192" s="4" t="s">
        <v>93</v>
      </c>
      <c r="D192" s="22"/>
      <c r="E192" s="85"/>
      <c r="F192" s="19">
        <f t="shared" si="2"/>
      </c>
    </row>
    <row r="193" spans="1:6" s="20" customFormat="1" ht="27" customHeight="1">
      <c r="A193" s="4" t="s">
        <v>95</v>
      </c>
      <c r="B193" s="91" t="s">
        <v>655</v>
      </c>
      <c r="C193" s="4" t="s">
        <v>869</v>
      </c>
      <c r="D193" s="83">
        <v>39.6</v>
      </c>
      <c r="E193" s="85"/>
      <c r="F193" s="19">
        <f t="shared" si="2"/>
      </c>
    </row>
    <row r="194" spans="1:6" s="20" customFormat="1" ht="27" customHeight="1">
      <c r="A194" s="4" t="s">
        <v>96</v>
      </c>
      <c r="B194" s="91" t="s">
        <v>656</v>
      </c>
      <c r="C194" s="4" t="s">
        <v>869</v>
      </c>
      <c r="D194" s="83">
        <v>50.6</v>
      </c>
      <c r="E194" s="85"/>
      <c r="F194" s="19">
        <f t="shared" si="2"/>
      </c>
    </row>
    <row r="195" spans="1:6" s="20" customFormat="1" ht="27" customHeight="1">
      <c r="A195" s="4" t="s">
        <v>99</v>
      </c>
      <c r="B195" s="91" t="s">
        <v>657</v>
      </c>
      <c r="C195" s="4" t="s">
        <v>869</v>
      </c>
      <c r="D195" s="83">
        <v>149</v>
      </c>
      <c r="E195" s="85"/>
      <c r="F195" s="19">
        <f t="shared" si="2"/>
      </c>
    </row>
    <row r="196" spans="1:6" s="20" customFormat="1" ht="27" customHeight="1">
      <c r="A196" s="4" t="s">
        <v>169</v>
      </c>
      <c r="B196" s="91" t="s">
        <v>658</v>
      </c>
      <c r="C196" s="4" t="s">
        <v>869</v>
      </c>
      <c r="D196" s="83">
        <v>118.8</v>
      </c>
      <c r="E196" s="85"/>
      <c r="F196" s="19">
        <f t="shared" si="2"/>
      </c>
    </row>
    <row r="197" spans="1:6" s="20" customFormat="1" ht="27" customHeight="1">
      <c r="A197" s="4" t="s">
        <v>170</v>
      </c>
      <c r="B197" s="91" t="s">
        <v>659</v>
      </c>
      <c r="C197" s="4" t="s">
        <v>93</v>
      </c>
      <c r="D197" s="22"/>
      <c r="E197" s="85"/>
      <c r="F197" s="19">
        <f t="shared" si="2"/>
      </c>
    </row>
    <row r="198" spans="1:6" s="20" customFormat="1" ht="27" customHeight="1">
      <c r="A198" s="4" t="s">
        <v>95</v>
      </c>
      <c r="B198" s="91" t="s">
        <v>693</v>
      </c>
      <c r="C198" s="4" t="s">
        <v>869</v>
      </c>
      <c r="D198" s="83">
        <v>32.7</v>
      </c>
      <c r="E198" s="85"/>
      <c r="F198" s="19">
        <f t="shared" si="2"/>
      </c>
    </row>
    <row r="199" spans="1:6" s="20" customFormat="1" ht="27" customHeight="1">
      <c r="A199" s="4" t="s">
        <v>96</v>
      </c>
      <c r="B199" s="91" t="s">
        <v>661</v>
      </c>
      <c r="C199" s="4" t="s">
        <v>869</v>
      </c>
      <c r="D199" s="83">
        <v>96.8</v>
      </c>
      <c r="E199" s="85"/>
      <c r="F199" s="19">
        <f t="shared" si="2"/>
      </c>
    </row>
    <row r="200" spans="1:6" s="20" customFormat="1" ht="27" customHeight="1">
      <c r="A200" s="4" t="s">
        <v>99</v>
      </c>
      <c r="B200" s="91" t="s">
        <v>662</v>
      </c>
      <c r="C200" s="4" t="s">
        <v>869</v>
      </c>
      <c r="D200" s="83">
        <v>5</v>
      </c>
      <c r="E200" s="85"/>
      <c r="F200" s="19">
        <f t="shared" si="2"/>
      </c>
    </row>
    <row r="201" spans="1:6" s="20" customFormat="1" ht="27" customHeight="1">
      <c r="A201" s="4" t="s">
        <v>105</v>
      </c>
      <c r="B201" s="91" t="s">
        <v>663</v>
      </c>
      <c r="C201" s="4" t="s">
        <v>869</v>
      </c>
      <c r="D201" s="83">
        <v>1.7</v>
      </c>
      <c r="E201" s="85"/>
      <c r="F201" s="19">
        <f t="shared" si="2"/>
      </c>
    </row>
    <row r="202" spans="1:6" s="20" customFormat="1" ht="27" customHeight="1">
      <c r="A202" s="4" t="s">
        <v>171</v>
      </c>
      <c r="B202" s="91" t="s">
        <v>665</v>
      </c>
      <c r="C202" s="4" t="s">
        <v>869</v>
      </c>
      <c r="D202" s="83">
        <v>131</v>
      </c>
      <c r="E202" s="85"/>
      <c r="F202" s="19">
        <f t="shared" si="2"/>
      </c>
    </row>
    <row r="203" spans="1:6" s="20" customFormat="1" ht="27" customHeight="1">
      <c r="A203" s="4" t="s">
        <v>187</v>
      </c>
      <c r="B203" s="91" t="s">
        <v>664</v>
      </c>
      <c r="C203" s="4" t="s">
        <v>869</v>
      </c>
      <c r="D203" s="83">
        <v>8</v>
      </c>
      <c r="E203" s="85"/>
      <c r="F203" s="19">
        <f t="shared" si="2"/>
      </c>
    </row>
    <row r="204" spans="1:6" s="20" customFormat="1" ht="27" customHeight="1">
      <c r="A204" s="4" t="s">
        <v>172</v>
      </c>
      <c r="B204" s="91" t="s">
        <v>666</v>
      </c>
      <c r="C204" s="4" t="s">
        <v>93</v>
      </c>
      <c r="D204" s="22"/>
      <c r="E204" s="85"/>
      <c r="F204" s="19">
        <f t="shared" si="2"/>
      </c>
    </row>
    <row r="205" spans="1:6" s="20" customFormat="1" ht="27" customHeight="1">
      <c r="A205" s="4" t="s">
        <v>173</v>
      </c>
      <c r="B205" s="91" t="s">
        <v>667</v>
      </c>
      <c r="C205" s="4" t="s">
        <v>158</v>
      </c>
      <c r="D205" s="83">
        <v>13019</v>
      </c>
      <c r="E205" s="85"/>
      <c r="F205" s="19">
        <f t="shared" si="2"/>
      </c>
    </row>
    <row r="206" spans="1:6" s="20" customFormat="1" ht="27" customHeight="1">
      <c r="A206" s="4" t="s">
        <v>174</v>
      </c>
      <c r="B206" s="91" t="s">
        <v>668</v>
      </c>
      <c r="C206" s="4" t="s">
        <v>869</v>
      </c>
      <c r="D206" s="83">
        <v>321.5</v>
      </c>
      <c r="E206" s="85"/>
      <c r="F206" s="19">
        <f t="shared" si="2"/>
      </c>
    </row>
    <row r="207" spans="1:6" s="20" customFormat="1" ht="27" customHeight="1">
      <c r="A207" s="4" t="s">
        <v>175</v>
      </c>
      <c r="B207" s="91" t="s">
        <v>669</v>
      </c>
      <c r="C207" s="4" t="s">
        <v>93</v>
      </c>
      <c r="D207" s="22"/>
      <c r="E207" s="85"/>
      <c r="F207" s="19">
        <f t="shared" si="2"/>
      </c>
    </row>
    <row r="208" spans="1:6" s="20" customFormat="1" ht="27" customHeight="1">
      <c r="A208" s="4" t="s">
        <v>176</v>
      </c>
      <c r="B208" s="91" t="s">
        <v>556</v>
      </c>
      <c r="C208" s="4" t="s">
        <v>93</v>
      </c>
      <c r="D208" s="22"/>
      <c r="E208" s="85"/>
      <c r="F208" s="19">
        <f t="shared" si="2"/>
      </c>
    </row>
    <row r="209" spans="1:6" s="20" customFormat="1" ht="27" customHeight="1">
      <c r="A209" s="4" t="s">
        <v>95</v>
      </c>
      <c r="B209" s="91" t="s">
        <v>670</v>
      </c>
      <c r="C209" s="4" t="s">
        <v>869</v>
      </c>
      <c r="D209" s="83">
        <v>112</v>
      </c>
      <c r="E209" s="85"/>
      <c r="F209" s="19">
        <f t="shared" si="2"/>
      </c>
    </row>
    <row r="210" spans="1:6" s="20" customFormat="1" ht="27" customHeight="1">
      <c r="A210" s="4" t="s">
        <v>177</v>
      </c>
      <c r="B210" s="91" t="s">
        <v>671</v>
      </c>
      <c r="C210" s="4" t="s">
        <v>93</v>
      </c>
      <c r="D210" s="22"/>
      <c r="E210" s="85"/>
      <c r="F210" s="19">
        <f t="shared" si="2"/>
      </c>
    </row>
    <row r="211" spans="1:6" s="20" customFormat="1" ht="27" customHeight="1">
      <c r="A211" s="4" t="s">
        <v>178</v>
      </c>
      <c r="B211" s="91" t="s">
        <v>688</v>
      </c>
      <c r="C211" s="4" t="s">
        <v>869</v>
      </c>
      <c r="D211" s="83">
        <v>120.2</v>
      </c>
      <c r="E211" s="85"/>
      <c r="F211" s="19">
        <f t="shared" si="2"/>
      </c>
    </row>
    <row r="212" spans="1:6" s="20" customFormat="1" ht="27" customHeight="1">
      <c r="A212" s="4" t="s">
        <v>179</v>
      </c>
      <c r="B212" s="91" t="s">
        <v>673</v>
      </c>
      <c r="C212" s="4" t="s">
        <v>93</v>
      </c>
      <c r="D212" s="22"/>
      <c r="E212" s="85"/>
      <c r="F212" s="19">
        <f t="shared" si="2"/>
      </c>
    </row>
    <row r="213" spans="1:6" s="20" customFormat="1" ht="27" customHeight="1">
      <c r="A213" s="4" t="s">
        <v>95</v>
      </c>
      <c r="B213" s="91" t="s">
        <v>674</v>
      </c>
      <c r="C213" s="4" t="s">
        <v>868</v>
      </c>
      <c r="D213" s="83">
        <v>1002.5</v>
      </c>
      <c r="E213" s="85"/>
      <c r="F213" s="19">
        <f t="shared" si="2"/>
      </c>
    </row>
    <row r="214" spans="1:6" s="20" customFormat="1" ht="27" customHeight="1">
      <c r="A214" s="4" t="s">
        <v>96</v>
      </c>
      <c r="B214" s="91" t="s">
        <v>675</v>
      </c>
      <c r="C214" s="4" t="s">
        <v>868</v>
      </c>
      <c r="D214" s="83">
        <v>743.1</v>
      </c>
      <c r="E214" s="85"/>
      <c r="F214" s="19">
        <f t="shared" si="2"/>
      </c>
    </row>
    <row r="215" spans="1:6" s="20" customFormat="1" ht="27" customHeight="1">
      <c r="A215" s="4" t="s">
        <v>180</v>
      </c>
      <c r="B215" s="91" t="s">
        <v>676</v>
      </c>
      <c r="C215" s="4" t="s">
        <v>93</v>
      </c>
      <c r="D215" s="22"/>
      <c r="E215" s="85"/>
      <c r="F215" s="19">
        <f t="shared" si="2"/>
      </c>
    </row>
    <row r="216" spans="1:6" s="20" customFormat="1" ht="27" customHeight="1">
      <c r="A216" s="4" t="s">
        <v>95</v>
      </c>
      <c r="B216" s="91" t="s">
        <v>677</v>
      </c>
      <c r="C216" s="4" t="s">
        <v>93</v>
      </c>
      <c r="D216" s="22"/>
      <c r="E216" s="85"/>
      <c r="F216" s="19">
        <f t="shared" si="2"/>
      </c>
    </row>
    <row r="217" spans="1:6" s="20" customFormat="1" ht="27" customHeight="1">
      <c r="A217" s="4" t="s">
        <v>121</v>
      </c>
      <c r="B217" s="91" t="s">
        <v>678</v>
      </c>
      <c r="C217" s="4" t="s">
        <v>166</v>
      </c>
      <c r="D217" s="83">
        <v>72.8</v>
      </c>
      <c r="E217" s="85"/>
      <c r="F217" s="19">
        <f t="shared" si="2"/>
      </c>
    </row>
    <row r="218" spans="1:6" s="20" customFormat="1" ht="27" customHeight="1">
      <c r="A218" s="4" t="s">
        <v>122</v>
      </c>
      <c r="B218" s="91" t="s">
        <v>679</v>
      </c>
      <c r="C218" s="4" t="s">
        <v>680</v>
      </c>
      <c r="D218" s="83">
        <v>56</v>
      </c>
      <c r="E218" s="85"/>
      <c r="F218" s="19">
        <f t="shared" si="2"/>
      </c>
    </row>
    <row r="219" spans="1:6" s="20" customFormat="1" ht="27" customHeight="1">
      <c r="A219" s="4" t="s">
        <v>181</v>
      </c>
      <c r="B219" s="91" t="s">
        <v>681</v>
      </c>
      <c r="C219" s="4" t="s">
        <v>93</v>
      </c>
      <c r="D219" s="22"/>
      <c r="E219" s="85"/>
      <c r="F219" s="19">
        <f t="shared" si="2"/>
      </c>
    </row>
    <row r="220" spans="1:6" s="20" customFormat="1" ht="27" customHeight="1">
      <c r="A220" s="4" t="s">
        <v>182</v>
      </c>
      <c r="B220" s="91" t="s">
        <v>682</v>
      </c>
      <c r="C220" s="4" t="s">
        <v>93</v>
      </c>
      <c r="D220" s="22"/>
      <c r="E220" s="85"/>
      <c r="F220" s="19">
        <f t="shared" si="2"/>
      </c>
    </row>
    <row r="221" spans="1:6" s="20" customFormat="1" ht="27" customHeight="1">
      <c r="A221" s="4" t="s">
        <v>95</v>
      </c>
      <c r="B221" s="91" t="s">
        <v>183</v>
      </c>
      <c r="C221" s="4" t="s">
        <v>870</v>
      </c>
      <c r="D221" s="83">
        <v>91.562</v>
      </c>
      <c r="E221" s="85"/>
      <c r="F221" s="19">
        <f t="shared" si="2"/>
      </c>
    </row>
    <row r="222" spans="1:6" s="20" customFormat="1" ht="27" customHeight="1">
      <c r="A222" s="4" t="s">
        <v>96</v>
      </c>
      <c r="B222" s="91" t="s">
        <v>188</v>
      </c>
      <c r="C222" s="4" t="s">
        <v>870</v>
      </c>
      <c r="D222" s="83">
        <v>259.992</v>
      </c>
      <c r="E222" s="85"/>
      <c r="F222" s="19">
        <f t="shared" si="2"/>
      </c>
    </row>
    <row r="223" spans="1:6" s="20" customFormat="1" ht="27" customHeight="1">
      <c r="A223" s="4" t="s">
        <v>185</v>
      </c>
      <c r="B223" s="91" t="s">
        <v>683</v>
      </c>
      <c r="C223" s="4" t="s">
        <v>93</v>
      </c>
      <c r="D223" s="22"/>
      <c r="E223" s="85"/>
      <c r="F223" s="19">
        <f t="shared" si="2"/>
      </c>
    </row>
    <row r="224" spans="1:6" s="20" customFormat="1" ht="27" customHeight="1">
      <c r="A224" s="4" t="s">
        <v>186</v>
      </c>
      <c r="B224" s="91" t="s">
        <v>684</v>
      </c>
      <c r="C224" s="4" t="s">
        <v>93</v>
      </c>
      <c r="D224" s="22"/>
      <c r="E224" s="85"/>
      <c r="F224" s="19">
        <f t="shared" si="2"/>
      </c>
    </row>
    <row r="225" spans="1:6" s="20" customFormat="1" ht="27" customHeight="1">
      <c r="A225" s="4" t="s">
        <v>95</v>
      </c>
      <c r="B225" s="91" t="s">
        <v>685</v>
      </c>
      <c r="C225" s="4" t="s">
        <v>166</v>
      </c>
      <c r="D225" s="83">
        <v>24.9</v>
      </c>
      <c r="E225" s="85"/>
      <c r="F225" s="19">
        <f t="shared" si="2"/>
      </c>
    </row>
    <row r="226" spans="1:6" s="20" customFormat="1" ht="27" customHeight="1">
      <c r="A226" s="4" t="s">
        <v>93</v>
      </c>
      <c r="B226" s="114" t="s">
        <v>878</v>
      </c>
      <c r="C226" s="4" t="s">
        <v>93</v>
      </c>
      <c r="D226" s="22"/>
      <c r="E226" s="85"/>
      <c r="F226" s="19">
        <f t="shared" si="2"/>
      </c>
    </row>
    <row r="227" spans="1:6" s="20" customFormat="1" ht="27" customHeight="1">
      <c r="A227" s="4" t="s">
        <v>156</v>
      </c>
      <c r="B227" s="91" t="s">
        <v>640</v>
      </c>
      <c r="C227" s="4" t="s">
        <v>93</v>
      </c>
      <c r="D227" s="22"/>
      <c r="E227" s="85"/>
      <c r="F227" s="19">
        <f t="shared" si="2"/>
      </c>
    </row>
    <row r="228" spans="1:6" s="20" customFormat="1" ht="27" customHeight="1">
      <c r="A228" s="4" t="s">
        <v>157</v>
      </c>
      <c r="B228" s="91" t="s">
        <v>641</v>
      </c>
      <c r="C228" s="4" t="s">
        <v>93</v>
      </c>
      <c r="D228" s="22"/>
      <c r="E228" s="85"/>
      <c r="F228" s="19">
        <f t="shared" si="2"/>
      </c>
    </row>
    <row r="229" spans="1:6" s="20" customFormat="1" ht="27" customHeight="1">
      <c r="A229" s="4" t="s">
        <v>95</v>
      </c>
      <c r="B229" s="91" t="s">
        <v>642</v>
      </c>
      <c r="C229" s="4" t="s">
        <v>158</v>
      </c>
      <c r="D229" s="83">
        <v>5618.4</v>
      </c>
      <c r="E229" s="85"/>
      <c r="F229" s="19">
        <f t="shared" si="2"/>
      </c>
    </row>
    <row r="230" spans="1:6" s="20" customFormat="1" ht="27" customHeight="1">
      <c r="A230" s="4" t="s">
        <v>96</v>
      </c>
      <c r="B230" s="91" t="s">
        <v>643</v>
      </c>
      <c r="C230" s="4" t="s">
        <v>158</v>
      </c>
      <c r="D230" s="83">
        <v>21250.4</v>
      </c>
      <c r="E230" s="85"/>
      <c r="F230" s="19">
        <f t="shared" si="2"/>
      </c>
    </row>
    <row r="231" spans="1:6" s="20" customFormat="1" ht="27" customHeight="1">
      <c r="A231" s="4" t="s">
        <v>159</v>
      </c>
      <c r="B231" s="91" t="s">
        <v>644</v>
      </c>
      <c r="C231" s="4" t="s">
        <v>93</v>
      </c>
      <c r="D231" s="22"/>
      <c r="E231" s="85"/>
      <c r="F231" s="19">
        <f t="shared" si="2"/>
      </c>
    </row>
    <row r="232" spans="1:6" s="20" customFormat="1" ht="27" customHeight="1">
      <c r="A232" s="4" t="s">
        <v>95</v>
      </c>
      <c r="B232" s="91" t="s">
        <v>645</v>
      </c>
      <c r="C232" s="4" t="s">
        <v>158</v>
      </c>
      <c r="D232" s="83">
        <v>1428.7</v>
      </c>
      <c r="E232" s="85"/>
      <c r="F232" s="19">
        <f t="shared" si="2"/>
      </c>
    </row>
    <row r="233" spans="1:6" s="20" customFormat="1" ht="27" customHeight="1">
      <c r="A233" s="4" t="s">
        <v>96</v>
      </c>
      <c r="B233" s="91" t="s">
        <v>646</v>
      </c>
      <c r="C233" s="4" t="s">
        <v>158</v>
      </c>
      <c r="D233" s="83">
        <v>37019.5</v>
      </c>
      <c r="E233" s="85"/>
      <c r="F233" s="19">
        <f t="shared" si="2"/>
      </c>
    </row>
    <row r="234" spans="1:6" s="20" customFormat="1" ht="27" customHeight="1">
      <c r="A234" s="4" t="s">
        <v>160</v>
      </c>
      <c r="B234" s="91" t="s">
        <v>647</v>
      </c>
      <c r="C234" s="4" t="s">
        <v>93</v>
      </c>
      <c r="D234" s="22"/>
      <c r="E234" s="85"/>
      <c r="F234" s="19">
        <f aca="true" t="shared" si="3" ref="F234:F297">IF(E234&gt;0,ROUND(D234*E234,0),"")</f>
      </c>
    </row>
    <row r="235" spans="1:6" s="20" customFormat="1" ht="27" customHeight="1">
      <c r="A235" s="4" t="s">
        <v>95</v>
      </c>
      <c r="B235" s="91" t="s">
        <v>645</v>
      </c>
      <c r="C235" s="4" t="s">
        <v>158</v>
      </c>
      <c r="D235" s="83">
        <v>6965.1</v>
      </c>
      <c r="E235" s="85"/>
      <c r="F235" s="19">
        <f t="shared" si="3"/>
      </c>
    </row>
    <row r="236" spans="1:6" s="20" customFormat="1" ht="27" customHeight="1">
      <c r="A236" s="4" t="s">
        <v>96</v>
      </c>
      <c r="B236" s="91" t="s">
        <v>646</v>
      </c>
      <c r="C236" s="4" t="s">
        <v>158</v>
      </c>
      <c r="D236" s="83">
        <v>92551.3</v>
      </c>
      <c r="E236" s="85"/>
      <c r="F236" s="19">
        <f t="shared" si="3"/>
      </c>
    </row>
    <row r="237" spans="1:6" s="20" customFormat="1" ht="27" customHeight="1">
      <c r="A237" s="4" t="s">
        <v>161</v>
      </c>
      <c r="B237" s="91" t="s">
        <v>648</v>
      </c>
      <c r="C237" s="4" t="s">
        <v>93</v>
      </c>
      <c r="D237" s="22"/>
      <c r="E237" s="85"/>
      <c r="F237" s="19">
        <f t="shared" si="3"/>
      </c>
    </row>
    <row r="238" spans="1:6" s="20" customFormat="1" ht="27" customHeight="1">
      <c r="A238" s="4" t="s">
        <v>95</v>
      </c>
      <c r="B238" s="91" t="s">
        <v>645</v>
      </c>
      <c r="C238" s="4" t="s">
        <v>158</v>
      </c>
      <c r="D238" s="83">
        <v>4950</v>
      </c>
      <c r="E238" s="85"/>
      <c r="F238" s="19">
        <f t="shared" si="3"/>
      </c>
    </row>
    <row r="239" spans="1:6" s="20" customFormat="1" ht="27" customHeight="1">
      <c r="A239" s="4" t="s">
        <v>96</v>
      </c>
      <c r="B239" s="91" t="s">
        <v>694</v>
      </c>
      <c r="C239" s="4" t="s">
        <v>158</v>
      </c>
      <c r="D239" s="83">
        <v>20365.1</v>
      </c>
      <c r="E239" s="85"/>
      <c r="F239" s="19">
        <f t="shared" si="3"/>
      </c>
    </row>
    <row r="240" spans="1:6" s="20" customFormat="1" ht="27" customHeight="1">
      <c r="A240" s="4" t="s">
        <v>162</v>
      </c>
      <c r="B240" s="91" t="s">
        <v>649</v>
      </c>
      <c r="C240" s="4" t="s">
        <v>93</v>
      </c>
      <c r="D240" s="22"/>
      <c r="E240" s="85"/>
      <c r="F240" s="19">
        <f t="shared" si="3"/>
      </c>
    </row>
    <row r="241" spans="1:6" s="20" customFormat="1" ht="27" customHeight="1">
      <c r="A241" s="4" t="s">
        <v>163</v>
      </c>
      <c r="B241" s="91" t="s">
        <v>650</v>
      </c>
      <c r="C241" s="4" t="s">
        <v>869</v>
      </c>
      <c r="D241" s="83">
        <v>217</v>
      </c>
      <c r="E241" s="85"/>
      <c r="F241" s="19">
        <f t="shared" si="3"/>
      </c>
    </row>
    <row r="242" spans="1:6" s="20" customFormat="1" ht="27" customHeight="1">
      <c r="A242" s="4" t="s">
        <v>164</v>
      </c>
      <c r="B242" s="91" t="s">
        <v>651</v>
      </c>
      <c r="C242" s="4" t="s">
        <v>93</v>
      </c>
      <c r="D242" s="22"/>
      <c r="E242" s="85"/>
      <c r="F242" s="19">
        <f t="shared" si="3"/>
      </c>
    </row>
    <row r="243" spans="1:6" s="20" customFormat="1" ht="27" customHeight="1">
      <c r="A243" s="4" t="s">
        <v>165</v>
      </c>
      <c r="B243" s="91" t="s">
        <v>651</v>
      </c>
      <c r="C243" s="4" t="s">
        <v>93</v>
      </c>
      <c r="D243" s="22"/>
      <c r="E243" s="85"/>
      <c r="F243" s="19">
        <f t="shared" si="3"/>
      </c>
    </row>
    <row r="244" spans="1:6" s="20" customFormat="1" ht="27" customHeight="1">
      <c r="A244" s="4" t="s">
        <v>95</v>
      </c>
      <c r="B244" s="91" t="s">
        <v>652</v>
      </c>
      <c r="C244" s="4" t="s">
        <v>166</v>
      </c>
      <c r="D244" s="83">
        <v>196</v>
      </c>
      <c r="E244" s="85"/>
      <c r="F244" s="19">
        <f t="shared" si="3"/>
      </c>
    </row>
    <row r="245" spans="1:6" s="20" customFormat="1" ht="27" customHeight="1">
      <c r="A245" s="4" t="s">
        <v>167</v>
      </c>
      <c r="B245" s="91" t="s">
        <v>653</v>
      </c>
      <c r="C245" s="4" t="s">
        <v>93</v>
      </c>
      <c r="D245" s="22"/>
      <c r="E245" s="85"/>
      <c r="F245" s="19">
        <f t="shared" si="3"/>
      </c>
    </row>
    <row r="246" spans="1:6" s="20" customFormat="1" ht="27" customHeight="1">
      <c r="A246" s="4" t="s">
        <v>168</v>
      </c>
      <c r="B246" s="91" t="s">
        <v>654</v>
      </c>
      <c r="C246" s="4" t="s">
        <v>93</v>
      </c>
      <c r="D246" s="22"/>
      <c r="E246" s="85"/>
      <c r="F246" s="19">
        <f t="shared" si="3"/>
      </c>
    </row>
    <row r="247" spans="1:6" s="20" customFormat="1" ht="27" customHeight="1">
      <c r="A247" s="4" t="s">
        <v>95</v>
      </c>
      <c r="B247" s="91" t="s">
        <v>655</v>
      </c>
      <c r="C247" s="4" t="s">
        <v>869</v>
      </c>
      <c r="D247" s="83">
        <v>21.3</v>
      </c>
      <c r="E247" s="85"/>
      <c r="F247" s="19">
        <f t="shared" si="3"/>
      </c>
    </row>
    <row r="248" spans="1:6" s="20" customFormat="1" ht="27" customHeight="1">
      <c r="A248" s="4" t="s">
        <v>96</v>
      </c>
      <c r="B248" s="91" t="s">
        <v>656</v>
      </c>
      <c r="C248" s="4" t="s">
        <v>869</v>
      </c>
      <c r="D248" s="83">
        <v>21.4</v>
      </c>
      <c r="E248" s="85"/>
      <c r="F248" s="19">
        <f t="shared" si="3"/>
      </c>
    </row>
    <row r="249" spans="1:6" s="20" customFormat="1" ht="27" customHeight="1">
      <c r="A249" s="4" t="s">
        <v>99</v>
      </c>
      <c r="B249" s="91" t="s">
        <v>657</v>
      </c>
      <c r="C249" s="4" t="s">
        <v>869</v>
      </c>
      <c r="D249" s="83">
        <v>118.7</v>
      </c>
      <c r="E249" s="85"/>
      <c r="F249" s="19">
        <f t="shared" si="3"/>
      </c>
    </row>
    <row r="250" spans="1:6" s="20" customFormat="1" ht="27" customHeight="1">
      <c r="A250" s="4" t="s">
        <v>169</v>
      </c>
      <c r="B250" s="91" t="s">
        <v>658</v>
      </c>
      <c r="C250" s="4" t="s">
        <v>869</v>
      </c>
      <c r="D250" s="83">
        <v>87.8</v>
      </c>
      <c r="E250" s="85"/>
      <c r="F250" s="19">
        <f t="shared" si="3"/>
      </c>
    </row>
    <row r="251" spans="1:6" s="20" customFormat="1" ht="27" customHeight="1">
      <c r="A251" s="4" t="s">
        <v>170</v>
      </c>
      <c r="B251" s="91" t="s">
        <v>659</v>
      </c>
      <c r="C251" s="4" t="s">
        <v>93</v>
      </c>
      <c r="D251" s="22"/>
      <c r="E251" s="85"/>
      <c r="F251" s="19">
        <f t="shared" si="3"/>
      </c>
    </row>
    <row r="252" spans="1:6" s="20" customFormat="1" ht="27" customHeight="1">
      <c r="A252" s="4" t="s">
        <v>95</v>
      </c>
      <c r="B252" s="91" t="s">
        <v>693</v>
      </c>
      <c r="C252" s="4" t="s">
        <v>869</v>
      </c>
      <c r="D252" s="83">
        <v>31.4</v>
      </c>
      <c r="E252" s="85"/>
      <c r="F252" s="19">
        <f t="shared" si="3"/>
      </c>
    </row>
    <row r="253" spans="1:6" s="20" customFormat="1" ht="27" customHeight="1">
      <c r="A253" s="4" t="s">
        <v>96</v>
      </c>
      <c r="B253" s="91" t="s">
        <v>661</v>
      </c>
      <c r="C253" s="4" t="s">
        <v>869</v>
      </c>
      <c r="D253" s="83">
        <v>70.5</v>
      </c>
      <c r="E253" s="85"/>
      <c r="F253" s="19">
        <f t="shared" si="3"/>
      </c>
    </row>
    <row r="254" spans="1:6" s="20" customFormat="1" ht="27" customHeight="1">
      <c r="A254" s="4" t="s">
        <v>99</v>
      </c>
      <c r="B254" s="91" t="s">
        <v>662</v>
      </c>
      <c r="C254" s="4" t="s">
        <v>869</v>
      </c>
      <c r="D254" s="83">
        <v>3.4</v>
      </c>
      <c r="E254" s="85"/>
      <c r="F254" s="19">
        <f t="shared" si="3"/>
      </c>
    </row>
    <row r="255" spans="1:6" s="20" customFormat="1" ht="27" customHeight="1">
      <c r="A255" s="4" t="s">
        <v>105</v>
      </c>
      <c r="B255" s="91" t="s">
        <v>663</v>
      </c>
      <c r="C255" s="4" t="s">
        <v>869</v>
      </c>
      <c r="D255" s="83">
        <v>1.1</v>
      </c>
      <c r="E255" s="85"/>
      <c r="F255" s="19">
        <f t="shared" si="3"/>
      </c>
    </row>
    <row r="256" spans="1:6" s="20" customFormat="1" ht="27" customHeight="1">
      <c r="A256" s="4" t="s">
        <v>171</v>
      </c>
      <c r="B256" s="91" t="s">
        <v>665</v>
      </c>
      <c r="C256" s="4" t="s">
        <v>869</v>
      </c>
      <c r="D256" s="83">
        <v>109</v>
      </c>
      <c r="E256" s="85"/>
      <c r="F256" s="19">
        <f t="shared" si="3"/>
      </c>
    </row>
    <row r="257" spans="1:6" s="20" customFormat="1" ht="27" customHeight="1">
      <c r="A257" s="4" t="s">
        <v>187</v>
      </c>
      <c r="B257" s="91" t="s">
        <v>664</v>
      </c>
      <c r="C257" s="4" t="s">
        <v>869</v>
      </c>
      <c r="D257" s="83">
        <v>6</v>
      </c>
      <c r="E257" s="85"/>
      <c r="F257" s="19">
        <f t="shared" si="3"/>
      </c>
    </row>
    <row r="258" spans="1:6" s="20" customFormat="1" ht="27" customHeight="1">
      <c r="A258" s="4" t="s">
        <v>172</v>
      </c>
      <c r="B258" s="91" t="s">
        <v>666</v>
      </c>
      <c r="C258" s="4" t="s">
        <v>93</v>
      </c>
      <c r="D258" s="22"/>
      <c r="E258" s="85"/>
      <c r="F258" s="19">
        <f t="shared" si="3"/>
      </c>
    </row>
    <row r="259" spans="1:6" s="20" customFormat="1" ht="27" customHeight="1">
      <c r="A259" s="4" t="s">
        <v>173</v>
      </c>
      <c r="B259" s="91" t="s">
        <v>667</v>
      </c>
      <c r="C259" s="4" t="s">
        <v>158</v>
      </c>
      <c r="D259" s="83">
        <v>9287.2</v>
      </c>
      <c r="E259" s="85"/>
      <c r="F259" s="19">
        <f t="shared" si="3"/>
      </c>
    </row>
    <row r="260" spans="1:6" s="20" customFormat="1" ht="27" customHeight="1">
      <c r="A260" s="4" t="s">
        <v>174</v>
      </c>
      <c r="B260" s="91" t="s">
        <v>668</v>
      </c>
      <c r="C260" s="4" t="s">
        <v>869</v>
      </c>
      <c r="D260" s="83">
        <v>228.5</v>
      </c>
      <c r="E260" s="85"/>
      <c r="F260" s="19">
        <f t="shared" si="3"/>
      </c>
    </row>
    <row r="261" spans="1:6" s="20" customFormat="1" ht="27" customHeight="1">
      <c r="A261" s="4" t="s">
        <v>175</v>
      </c>
      <c r="B261" s="91" t="s">
        <v>669</v>
      </c>
      <c r="C261" s="4" t="s">
        <v>93</v>
      </c>
      <c r="D261" s="22"/>
      <c r="E261" s="85"/>
      <c r="F261" s="19">
        <f t="shared" si="3"/>
      </c>
    </row>
    <row r="262" spans="1:6" s="20" customFormat="1" ht="27" customHeight="1">
      <c r="A262" s="4" t="s">
        <v>176</v>
      </c>
      <c r="B262" s="91" t="s">
        <v>556</v>
      </c>
      <c r="C262" s="4" t="s">
        <v>93</v>
      </c>
      <c r="D262" s="22"/>
      <c r="E262" s="85"/>
      <c r="F262" s="19">
        <f t="shared" si="3"/>
      </c>
    </row>
    <row r="263" spans="1:6" s="20" customFormat="1" ht="27" customHeight="1">
      <c r="A263" s="4" t="s">
        <v>95</v>
      </c>
      <c r="B263" s="91" t="s">
        <v>670</v>
      </c>
      <c r="C263" s="4" t="s">
        <v>869</v>
      </c>
      <c r="D263" s="83">
        <v>647</v>
      </c>
      <c r="E263" s="85"/>
      <c r="F263" s="19">
        <f t="shared" si="3"/>
      </c>
    </row>
    <row r="264" spans="1:6" s="20" customFormat="1" ht="27" customHeight="1">
      <c r="A264" s="4" t="s">
        <v>177</v>
      </c>
      <c r="B264" s="91" t="s">
        <v>671</v>
      </c>
      <c r="C264" s="4" t="s">
        <v>93</v>
      </c>
      <c r="D264" s="22"/>
      <c r="E264" s="85"/>
      <c r="F264" s="19">
        <f t="shared" si="3"/>
      </c>
    </row>
    <row r="265" spans="1:6" s="20" customFormat="1" ht="27" customHeight="1">
      <c r="A265" s="4" t="s">
        <v>178</v>
      </c>
      <c r="B265" s="91" t="s">
        <v>688</v>
      </c>
      <c r="C265" s="4" t="s">
        <v>869</v>
      </c>
      <c r="D265" s="83">
        <v>81.2</v>
      </c>
      <c r="E265" s="85"/>
      <c r="F265" s="19">
        <f t="shared" si="3"/>
      </c>
    </row>
    <row r="266" spans="1:6" s="20" customFormat="1" ht="27" customHeight="1">
      <c r="A266" s="4" t="s">
        <v>179</v>
      </c>
      <c r="B266" s="91" t="s">
        <v>673</v>
      </c>
      <c r="C266" s="4" t="s">
        <v>93</v>
      </c>
      <c r="D266" s="22"/>
      <c r="E266" s="85"/>
      <c r="F266" s="19">
        <f t="shared" si="3"/>
      </c>
    </row>
    <row r="267" spans="1:6" s="20" customFormat="1" ht="27" customHeight="1">
      <c r="A267" s="4" t="s">
        <v>95</v>
      </c>
      <c r="B267" s="91" t="s">
        <v>674</v>
      </c>
      <c r="C267" s="4" t="s">
        <v>868</v>
      </c>
      <c r="D267" s="83">
        <v>676.3</v>
      </c>
      <c r="E267" s="85"/>
      <c r="F267" s="19">
        <f t="shared" si="3"/>
      </c>
    </row>
    <row r="268" spans="1:6" s="20" customFormat="1" ht="27" customHeight="1">
      <c r="A268" s="4" t="s">
        <v>96</v>
      </c>
      <c r="B268" s="91" t="s">
        <v>675</v>
      </c>
      <c r="C268" s="4" t="s">
        <v>868</v>
      </c>
      <c r="D268" s="83">
        <v>743.1</v>
      </c>
      <c r="E268" s="85"/>
      <c r="F268" s="19">
        <f t="shared" si="3"/>
      </c>
    </row>
    <row r="269" spans="1:6" s="20" customFormat="1" ht="27" customHeight="1">
      <c r="A269" s="4" t="s">
        <v>180</v>
      </c>
      <c r="B269" s="91" t="s">
        <v>676</v>
      </c>
      <c r="C269" s="4" t="s">
        <v>93</v>
      </c>
      <c r="D269" s="22"/>
      <c r="E269" s="85"/>
      <c r="F269" s="19">
        <f t="shared" si="3"/>
      </c>
    </row>
    <row r="270" spans="1:6" s="20" customFormat="1" ht="27" customHeight="1">
      <c r="A270" s="4" t="s">
        <v>95</v>
      </c>
      <c r="B270" s="91" t="s">
        <v>677</v>
      </c>
      <c r="C270" s="4" t="s">
        <v>93</v>
      </c>
      <c r="D270" s="22"/>
      <c r="E270" s="85"/>
      <c r="F270" s="19">
        <f t="shared" si="3"/>
      </c>
    </row>
    <row r="271" spans="1:6" s="20" customFormat="1" ht="27" customHeight="1">
      <c r="A271" s="4" t="s">
        <v>121</v>
      </c>
      <c r="B271" s="91" t="s">
        <v>678</v>
      </c>
      <c r="C271" s="4" t="s">
        <v>166</v>
      </c>
      <c r="D271" s="83">
        <v>52</v>
      </c>
      <c r="E271" s="85"/>
      <c r="F271" s="19">
        <f t="shared" si="3"/>
      </c>
    </row>
    <row r="272" spans="1:6" s="20" customFormat="1" ht="27" customHeight="1">
      <c r="A272" s="4" t="s">
        <v>122</v>
      </c>
      <c r="B272" s="91" t="s">
        <v>679</v>
      </c>
      <c r="C272" s="4" t="s">
        <v>680</v>
      </c>
      <c r="D272" s="83">
        <v>40</v>
      </c>
      <c r="E272" s="85"/>
      <c r="F272" s="19">
        <f t="shared" si="3"/>
      </c>
    </row>
    <row r="273" spans="1:6" s="20" customFormat="1" ht="27" customHeight="1">
      <c r="A273" s="4" t="s">
        <v>181</v>
      </c>
      <c r="B273" s="91" t="s">
        <v>681</v>
      </c>
      <c r="C273" s="4" t="s">
        <v>93</v>
      </c>
      <c r="D273" s="22"/>
      <c r="E273" s="85"/>
      <c r="F273" s="19">
        <f t="shared" si="3"/>
      </c>
    </row>
    <row r="274" spans="1:6" s="20" customFormat="1" ht="27" customHeight="1">
      <c r="A274" s="4" t="s">
        <v>182</v>
      </c>
      <c r="B274" s="91" t="s">
        <v>682</v>
      </c>
      <c r="C274" s="4" t="s">
        <v>93</v>
      </c>
      <c r="D274" s="22"/>
      <c r="E274" s="85"/>
      <c r="F274" s="19">
        <f t="shared" si="3"/>
      </c>
    </row>
    <row r="275" spans="1:6" s="20" customFormat="1" ht="27" customHeight="1">
      <c r="A275" s="4" t="s">
        <v>95</v>
      </c>
      <c r="B275" s="91" t="s">
        <v>183</v>
      </c>
      <c r="C275" s="4" t="s">
        <v>870</v>
      </c>
      <c r="D275" s="83">
        <v>45.781</v>
      </c>
      <c r="E275" s="85"/>
      <c r="F275" s="19">
        <f t="shared" si="3"/>
      </c>
    </row>
    <row r="276" spans="1:6" s="20" customFormat="1" ht="27" customHeight="1">
      <c r="A276" s="4" t="s">
        <v>96</v>
      </c>
      <c r="B276" s="91" t="s">
        <v>188</v>
      </c>
      <c r="C276" s="4" t="s">
        <v>870</v>
      </c>
      <c r="D276" s="83">
        <v>207.994</v>
      </c>
      <c r="E276" s="85"/>
      <c r="F276" s="19">
        <f t="shared" si="3"/>
      </c>
    </row>
    <row r="277" spans="1:6" s="20" customFormat="1" ht="27" customHeight="1">
      <c r="A277" s="4" t="s">
        <v>185</v>
      </c>
      <c r="B277" s="91" t="s">
        <v>683</v>
      </c>
      <c r="C277" s="4" t="s">
        <v>93</v>
      </c>
      <c r="D277" s="22"/>
      <c r="E277" s="85"/>
      <c r="F277" s="19">
        <f t="shared" si="3"/>
      </c>
    </row>
    <row r="278" spans="1:6" s="20" customFormat="1" ht="27" customHeight="1">
      <c r="A278" s="4" t="s">
        <v>186</v>
      </c>
      <c r="B278" s="91" t="s">
        <v>684</v>
      </c>
      <c r="C278" s="4" t="s">
        <v>93</v>
      </c>
      <c r="D278" s="22"/>
      <c r="E278" s="85"/>
      <c r="F278" s="19">
        <f t="shared" si="3"/>
      </c>
    </row>
    <row r="279" spans="1:6" s="20" customFormat="1" ht="27" customHeight="1">
      <c r="A279" s="4" t="s">
        <v>95</v>
      </c>
      <c r="B279" s="91" t="s">
        <v>685</v>
      </c>
      <c r="C279" s="4" t="s">
        <v>166</v>
      </c>
      <c r="D279" s="83">
        <v>21.5</v>
      </c>
      <c r="E279" s="85"/>
      <c r="F279" s="19">
        <f t="shared" si="3"/>
      </c>
    </row>
    <row r="280" spans="1:6" s="20" customFormat="1" ht="27" customHeight="1">
      <c r="A280" s="4" t="s">
        <v>93</v>
      </c>
      <c r="B280" s="114" t="s">
        <v>879</v>
      </c>
      <c r="C280" s="4" t="s">
        <v>93</v>
      </c>
      <c r="D280" s="22"/>
      <c r="E280" s="85"/>
      <c r="F280" s="19">
        <f t="shared" si="3"/>
      </c>
    </row>
    <row r="281" spans="1:6" s="20" customFormat="1" ht="27" customHeight="1">
      <c r="A281" s="4" t="s">
        <v>156</v>
      </c>
      <c r="B281" s="91" t="s">
        <v>640</v>
      </c>
      <c r="C281" s="4" t="s">
        <v>93</v>
      </c>
      <c r="D281" s="22"/>
      <c r="E281" s="85"/>
      <c r="F281" s="19">
        <f t="shared" si="3"/>
      </c>
    </row>
    <row r="282" spans="1:6" s="20" customFormat="1" ht="27" customHeight="1">
      <c r="A282" s="4" t="s">
        <v>159</v>
      </c>
      <c r="B282" s="91" t="s">
        <v>644</v>
      </c>
      <c r="C282" s="4" t="s">
        <v>93</v>
      </c>
      <c r="D282" s="22"/>
      <c r="E282" s="85"/>
      <c r="F282" s="19">
        <f t="shared" si="3"/>
      </c>
    </row>
    <row r="283" spans="1:6" s="20" customFormat="1" ht="27" customHeight="1">
      <c r="A283" s="4" t="s">
        <v>95</v>
      </c>
      <c r="B283" s="91" t="s">
        <v>645</v>
      </c>
      <c r="C283" s="4" t="s">
        <v>158</v>
      </c>
      <c r="D283" s="83">
        <v>759.1</v>
      </c>
      <c r="E283" s="85"/>
      <c r="F283" s="19">
        <f t="shared" si="3"/>
      </c>
    </row>
    <row r="284" spans="1:6" s="20" customFormat="1" ht="27" customHeight="1">
      <c r="A284" s="4" t="s">
        <v>96</v>
      </c>
      <c r="B284" s="91" t="s">
        <v>646</v>
      </c>
      <c r="C284" s="4" t="s">
        <v>158</v>
      </c>
      <c r="D284" s="83">
        <v>13701.5</v>
      </c>
      <c r="E284" s="85"/>
      <c r="F284" s="19">
        <f t="shared" si="3"/>
      </c>
    </row>
    <row r="285" spans="1:6" s="20" customFormat="1" ht="27" customHeight="1">
      <c r="A285" s="4" t="s">
        <v>160</v>
      </c>
      <c r="B285" s="91" t="s">
        <v>647</v>
      </c>
      <c r="C285" s="4" t="s">
        <v>93</v>
      </c>
      <c r="D285" s="22"/>
      <c r="E285" s="85"/>
      <c r="F285" s="19">
        <f t="shared" si="3"/>
      </c>
    </row>
    <row r="286" spans="1:6" s="20" customFormat="1" ht="27" customHeight="1">
      <c r="A286" s="4" t="s">
        <v>95</v>
      </c>
      <c r="B286" s="91" t="s">
        <v>645</v>
      </c>
      <c r="C286" s="4" t="s">
        <v>158</v>
      </c>
      <c r="D286" s="83">
        <v>297.8</v>
      </c>
      <c r="E286" s="85"/>
      <c r="F286" s="19">
        <f t="shared" si="3"/>
      </c>
    </row>
    <row r="287" spans="1:6" s="20" customFormat="1" ht="27" customHeight="1">
      <c r="A287" s="4" t="s">
        <v>96</v>
      </c>
      <c r="B287" s="91" t="s">
        <v>646</v>
      </c>
      <c r="C287" s="4" t="s">
        <v>158</v>
      </c>
      <c r="D287" s="83">
        <v>137618.5</v>
      </c>
      <c r="E287" s="85"/>
      <c r="F287" s="19">
        <f t="shared" si="3"/>
      </c>
    </row>
    <row r="288" spans="1:6" s="20" customFormat="1" ht="27" customHeight="1">
      <c r="A288" s="4" t="s">
        <v>161</v>
      </c>
      <c r="B288" s="91" t="s">
        <v>648</v>
      </c>
      <c r="C288" s="4" t="s">
        <v>93</v>
      </c>
      <c r="D288" s="22"/>
      <c r="E288" s="85"/>
      <c r="F288" s="19">
        <f t="shared" si="3"/>
      </c>
    </row>
    <row r="289" spans="1:6" s="20" customFormat="1" ht="27" customHeight="1">
      <c r="A289" s="4" t="s">
        <v>95</v>
      </c>
      <c r="B289" s="91" t="s">
        <v>645</v>
      </c>
      <c r="C289" s="4" t="s">
        <v>158</v>
      </c>
      <c r="D289" s="83">
        <v>3619.6</v>
      </c>
      <c r="E289" s="85"/>
      <c r="F289" s="19">
        <f t="shared" si="3"/>
      </c>
    </row>
    <row r="290" spans="1:6" s="20" customFormat="1" ht="27" customHeight="1">
      <c r="A290" s="4" t="s">
        <v>96</v>
      </c>
      <c r="B290" s="91" t="s">
        <v>646</v>
      </c>
      <c r="C290" s="4" t="s">
        <v>158</v>
      </c>
      <c r="D290" s="83">
        <v>70100</v>
      </c>
      <c r="E290" s="85"/>
      <c r="F290" s="19">
        <f t="shared" si="3"/>
      </c>
    </row>
    <row r="291" spans="1:6" s="20" customFormat="1" ht="27" customHeight="1">
      <c r="A291" s="4" t="s">
        <v>162</v>
      </c>
      <c r="B291" s="91" t="s">
        <v>649</v>
      </c>
      <c r="C291" s="4" t="s">
        <v>93</v>
      </c>
      <c r="D291" s="22"/>
      <c r="E291" s="85"/>
      <c r="F291" s="19">
        <f t="shared" si="3"/>
      </c>
    </row>
    <row r="292" spans="1:6" s="20" customFormat="1" ht="27" customHeight="1">
      <c r="A292" s="4" t="s">
        <v>163</v>
      </c>
      <c r="B292" s="91" t="s">
        <v>650</v>
      </c>
      <c r="C292" s="4" t="s">
        <v>869</v>
      </c>
      <c r="D292" s="83">
        <v>9201</v>
      </c>
      <c r="E292" s="85"/>
      <c r="F292" s="19">
        <f t="shared" si="3"/>
      </c>
    </row>
    <row r="293" spans="1:6" s="20" customFormat="1" ht="27" customHeight="1">
      <c r="A293" s="4" t="s">
        <v>167</v>
      </c>
      <c r="B293" s="91" t="s">
        <v>653</v>
      </c>
      <c r="C293" s="4" t="s">
        <v>93</v>
      </c>
      <c r="D293" s="22"/>
      <c r="E293" s="85"/>
      <c r="F293" s="19">
        <f t="shared" si="3"/>
      </c>
    </row>
    <row r="294" spans="1:6" s="20" customFormat="1" ht="27" customHeight="1">
      <c r="A294" s="4" t="s">
        <v>189</v>
      </c>
      <c r="B294" s="91" t="s">
        <v>695</v>
      </c>
      <c r="C294" s="4" t="s">
        <v>93</v>
      </c>
      <c r="D294" s="22"/>
      <c r="E294" s="85"/>
      <c r="F294" s="19">
        <f t="shared" si="3"/>
      </c>
    </row>
    <row r="295" spans="1:6" s="20" customFormat="1" ht="27" customHeight="1">
      <c r="A295" s="4" t="s">
        <v>95</v>
      </c>
      <c r="B295" s="91" t="s">
        <v>696</v>
      </c>
      <c r="C295" s="4" t="s">
        <v>869</v>
      </c>
      <c r="D295" s="83">
        <v>1246.8</v>
      </c>
      <c r="E295" s="85"/>
      <c r="F295" s="19">
        <f t="shared" si="3"/>
      </c>
    </row>
    <row r="296" spans="1:6" s="20" customFormat="1" ht="27" customHeight="1">
      <c r="A296" s="4" t="s">
        <v>168</v>
      </c>
      <c r="B296" s="91" t="s">
        <v>654</v>
      </c>
      <c r="C296" s="4" t="s">
        <v>93</v>
      </c>
      <c r="D296" s="22"/>
      <c r="E296" s="85"/>
      <c r="F296" s="19">
        <f t="shared" si="3"/>
      </c>
    </row>
    <row r="297" spans="1:6" s="20" customFormat="1" ht="27" customHeight="1">
      <c r="A297" s="4" t="s">
        <v>95</v>
      </c>
      <c r="B297" s="91" t="s">
        <v>697</v>
      </c>
      <c r="C297" s="4" t="s">
        <v>869</v>
      </c>
      <c r="D297" s="83">
        <v>1262.6</v>
      </c>
      <c r="E297" s="85"/>
      <c r="F297" s="19">
        <f t="shared" si="3"/>
      </c>
    </row>
    <row r="298" spans="1:6" s="20" customFormat="1" ht="27" customHeight="1">
      <c r="A298" s="4" t="s">
        <v>96</v>
      </c>
      <c r="B298" s="91" t="s">
        <v>698</v>
      </c>
      <c r="C298" s="4" t="s">
        <v>869</v>
      </c>
      <c r="D298" s="83">
        <v>364.6</v>
      </c>
      <c r="E298" s="85"/>
      <c r="F298" s="19">
        <f aca="true" t="shared" si="4" ref="F298:F339">IF(E298&gt;0,ROUND(D298*E298,0),"")</f>
      </c>
    </row>
    <row r="299" spans="1:6" s="20" customFormat="1" ht="27" customHeight="1">
      <c r="A299" s="4" t="s">
        <v>105</v>
      </c>
      <c r="B299" s="91" t="s">
        <v>699</v>
      </c>
      <c r="C299" s="4" t="s">
        <v>869</v>
      </c>
      <c r="D299" s="83">
        <v>235.7</v>
      </c>
      <c r="E299" s="85"/>
      <c r="F299" s="19">
        <f t="shared" si="4"/>
      </c>
    </row>
    <row r="300" spans="1:6" s="20" customFormat="1" ht="27" customHeight="1">
      <c r="A300" s="4" t="s">
        <v>190</v>
      </c>
      <c r="B300" s="91" t="s">
        <v>700</v>
      </c>
      <c r="C300" s="4" t="s">
        <v>869</v>
      </c>
      <c r="D300" s="83">
        <v>550.2</v>
      </c>
      <c r="E300" s="85"/>
      <c r="F300" s="19">
        <f t="shared" si="4"/>
      </c>
    </row>
    <row r="301" spans="1:6" s="20" customFormat="1" ht="27" customHeight="1">
      <c r="A301" s="4" t="s">
        <v>170</v>
      </c>
      <c r="B301" s="91" t="s">
        <v>659</v>
      </c>
      <c r="C301" s="4" t="s">
        <v>93</v>
      </c>
      <c r="D301" s="22"/>
      <c r="E301" s="85"/>
      <c r="F301" s="19">
        <f t="shared" si="4"/>
      </c>
    </row>
    <row r="302" spans="1:6" s="20" customFormat="1" ht="27" customHeight="1">
      <c r="A302" s="4" t="s">
        <v>95</v>
      </c>
      <c r="B302" s="91" t="s">
        <v>693</v>
      </c>
      <c r="C302" s="4" t="s">
        <v>869</v>
      </c>
      <c r="D302" s="83">
        <v>294</v>
      </c>
      <c r="E302" s="85"/>
      <c r="F302" s="19">
        <f t="shared" si="4"/>
      </c>
    </row>
    <row r="303" spans="1:6" s="20" customFormat="1" ht="27" customHeight="1">
      <c r="A303" s="4" t="s">
        <v>96</v>
      </c>
      <c r="B303" s="91" t="s">
        <v>661</v>
      </c>
      <c r="C303" s="4" t="s">
        <v>869</v>
      </c>
      <c r="D303" s="83">
        <v>105.5</v>
      </c>
      <c r="E303" s="85"/>
      <c r="F303" s="19">
        <f t="shared" si="4"/>
      </c>
    </row>
    <row r="304" spans="1:6" s="20" customFormat="1" ht="27" customHeight="1">
      <c r="A304" s="4" t="s">
        <v>99</v>
      </c>
      <c r="B304" s="91" t="s">
        <v>662</v>
      </c>
      <c r="C304" s="4" t="s">
        <v>869</v>
      </c>
      <c r="D304" s="83">
        <v>8</v>
      </c>
      <c r="E304" s="85"/>
      <c r="F304" s="19">
        <f t="shared" si="4"/>
      </c>
    </row>
    <row r="305" spans="1:6" s="20" customFormat="1" ht="27" customHeight="1">
      <c r="A305" s="4" t="s">
        <v>105</v>
      </c>
      <c r="B305" s="91" t="s">
        <v>701</v>
      </c>
      <c r="C305" s="4" t="s">
        <v>869</v>
      </c>
      <c r="D305" s="83">
        <v>8.6</v>
      </c>
      <c r="E305" s="85"/>
      <c r="F305" s="19">
        <f t="shared" si="4"/>
      </c>
    </row>
    <row r="306" spans="1:6" s="20" customFormat="1" ht="27" customHeight="1">
      <c r="A306" s="4" t="s">
        <v>187</v>
      </c>
      <c r="B306" s="91" t="s">
        <v>702</v>
      </c>
      <c r="C306" s="4" t="s">
        <v>869</v>
      </c>
      <c r="D306" s="83">
        <v>6.4</v>
      </c>
      <c r="E306" s="85"/>
      <c r="F306" s="19">
        <f t="shared" si="4"/>
      </c>
    </row>
    <row r="307" spans="1:6" s="20" customFormat="1" ht="27" customHeight="1">
      <c r="A307" s="4" t="s">
        <v>175</v>
      </c>
      <c r="B307" s="91" t="s">
        <v>669</v>
      </c>
      <c r="C307" s="4" t="s">
        <v>93</v>
      </c>
      <c r="D307" s="22"/>
      <c r="E307" s="85"/>
      <c r="F307" s="19">
        <f t="shared" si="4"/>
      </c>
    </row>
    <row r="308" spans="1:6" s="20" customFormat="1" ht="27" customHeight="1">
      <c r="A308" s="4" t="s">
        <v>176</v>
      </c>
      <c r="B308" s="91" t="s">
        <v>556</v>
      </c>
      <c r="C308" s="4" t="s">
        <v>93</v>
      </c>
      <c r="D308" s="22"/>
      <c r="E308" s="85"/>
      <c r="F308" s="19">
        <f t="shared" si="4"/>
      </c>
    </row>
    <row r="309" spans="1:6" s="20" customFormat="1" ht="27" customHeight="1">
      <c r="A309" s="4" t="s">
        <v>95</v>
      </c>
      <c r="B309" s="91" t="s">
        <v>703</v>
      </c>
      <c r="C309" s="4" t="s">
        <v>869</v>
      </c>
      <c r="D309" s="83">
        <v>2320.3</v>
      </c>
      <c r="E309" s="85"/>
      <c r="F309" s="19">
        <f t="shared" si="4"/>
      </c>
    </row>
    <row r="310" spans="1:6" s="20" customFormat="1" ht="27" customHeight="1">
      <c r="A310" s="4" t="s">
        <v>177</v>
      </c>
      <c r="B310" s="91" t="s">
        <v>671</v>
      </c>
      <c r="C310" s="4" t="s">
        <v>93</v>
      </c>
      <c r="D310" s="22"/>
      <c r="E310" s="85"/>
      <c r="F310" s="19">
        <f t="shared" si="4"/>
      </c>
    </row>
    <row r="311" spans="1:6" s="20" customFormat="1" ht="27" customHeight="1">
      <c r="A311" s="4" t="s">
        <v>178</v>
      </c>
      <c r="B311" s="91" t="s">
        <v>704</v>
      </c>
      <c r="C311" s="4" t="s">
        <v>869</v>
      </c>
      <c r="D311" s="83">
        <v>93.6</v>
      </c>
      <c r="E311" s="85"/>
      <c r="F311" s="19">
        <f t="shared" si="4"/>
      </c>
    </row>
    <row r="312" spans="1:6" s="20" customFormat="1" ht="27" customHeight="1">
      <c r="A312" s="4" t="s">
        <v>179</v>
      </c>
      <c r="B312" s="91" t="s">
        <v>673</v>
      </c>
      <c r="C312" s="4" t="s">
        <v>93</v>
      </c>
      <c r="D312" s="22"/>
      <c r="E312" s="85"/>
      <c r="F312" s="19">
        <f t="shared" si="4"/>
      </c>
    </row>
    <row r="313" spans="1:6" s="20" customFormat="1" ht="27" customHeight="1">
      <c r="A313" s="4" t="s">
        <v>96</v>
      </c>
      <c r="B313" s="91" t="s">
        <v>675</v>
      </c>
      <c r="C313" s="4" t="s">
        <v>868</v>
      </c>
      <c r="D313" s="83">
        <v>1174.1</v>
      </c>
      <c r="E313" s="85"/>
      <c r="F313" s="19">
        <f t="shared" si="4"/>
      </c>
    </row>
    <row r="314" spans="1:6" s="20" customFormat="1" ht="27" customHeight="1">
      <c r="A314" s="4" t="s">
        <v>180</v>
      </c>
      <c r="B314" s="91" t="s">
        <v>676</v>
      </c>
      <c r="C314" s="4" t="s">
        <v>93</v>
      </c>
      <c r="D314" s="22"/>
      <c r="E314" s="85"/>
      <c r="F314" s="19">
        <f t="shared" si="4"/>
      </c>
    </row>
    <row r="315" spans="1:6" s="20" customFormat="1" ht="27" customHeight="1">
      <c r="A315" s="4" t="s">
        <v>95</v>
      </c>
      <c r="B315" s="91" t="s">
        <v>677</v>
      </c>
      <c r="C315" s="4" t="s">
        <v>93</v>
      </c>
      <c r="D315" s="22"/>
      <c r="E315" s="85"/>
      <c r="F315" s="19">
        <f t="shared" si="4"/>
      </c>
    </row>
    <row r="316" spans="1:6" s="20" customFormat="1" ht="27" customHeight="1">
      <c r="A316" s="4" t="s">
        <v>119</v>
      </c>
      <c r="B316" s="91" t="s">
        <v>705</v>
      </c>
      <c r="C316" s="4" t="s">
        <v>680</v>
      </c>
      <c r="D316" s="83">
        <v>60</v>
      </c>
      <c r="E316" s="85"/>
      <c r="F316" s="19">
        <f t="shared" si="4"/>
      </c>
    </row>
    <row r="317" spans="1:6" s="20" customFormat="1" ht="27" customHeight="1">
      <c r="A317" s="4" t="s">
        <v>181</v>
      </c>
      <c r="B317" s="91" t="s">
        <v>681</v>
      </c>
      <c r="C317" s="4" t="s">
        <v>93</v>
      </c>
      <c r="D317" s="22"/>
      <c r="E317" s="85"/>
      <c r="F317" s="19">
        <f t="shared" si="4"/>
      </c>
    </row>
    <row r="318" spans="1:6" s="20" customFormat="1" ht="27" customHeight="1">
      <c r="A318" s="4" t="s">
        <v>182</v>
      </c>
      <c r="B318" s="91" t="s">
        <v>682</v>
      </c>
      <c r="C318" s="4" t="s">
        <v>93</v>
      </c>
      <c r="D318" s="22"/>
      <c r="E318" s="85"/>
      <c r="F318" s="19">
        <f t="shared" si="4"/>
      </c>
    </row>
    <row r="319" spans="1:6" s="20" customFormat="1" ht="27" customHeight="1">
      <c r="A319" s="4" t="s">
        <v>95</v>
      </c>
      <c r="B319" s="91" t="s">
        <v>706</v>
      </c>
      <c r="C319" s="4" t="s">
        <v>870</v>
      </c>
      <c r="D319" s="83">
        <v>182.434</v>
      </c>
      <c r="E319" s="85"/>
      <c r="F319" s="19">
        <f t="shared" si="4"/>
      </c>
    </row>
    <row r="320" spans="1:6" s="20" customFormat="1" ht="27" customHeight="1">
      <c r="A320" s="4" t="s">
        <v>96</v>
      </c>
      <c r="B320" s="91" t="s">
        <v>707</v>
      </c>
      <c r="C320" s="4" t="s">
        <v>870</v>
      </c>
      <c r="D320" s="83">
        <v>181.72</v>
      </c>
      <c r="E320" s="85"/>
      <c r="F320" s="19">
        <f t="shared" si="4"/>
      </c>
    </row>
    <row r="321" spans="1:6" s="20" customFormat="1" ht="27" customHeight="1">
      <c r="A321" s="4" t="s">
        <v>185</v>
      </c>
      <c r="B321" s="91" t="s">
        <v>683</v>
      </c>
      <c r="C321" s="4" t="s">
        <v>93</v>
      </c>
      <c r="D321" s="22"/>
      <c r="E321" s="85"/>
      <c r="F321" s="19">
        <f t="shared" si="4"/>
      </c>
    </row>
    <row r="322" spans="1:6" s="20" customFormat="1" ht="27" customHeight="1">
      <c r="A322" s="4" t="s">
        <v>186</v>
      </c>
      <c r="B322" s="91" t="s">
        <v>684</v>
      </c>
      <c r="C322" s="4" t="s">
        <v>93</v>
      </c>
      <c r="D322" s="22"/>
      <c r="E322" s="85"/>
      <c r="F322" s="19">
        <f t="shared" si="4"/>
      </c>
    </row>
    <row r="323" spans="1:6" s="20" customFormat="1" ht="27" customHeight="1">
      <c r="A323" s="4" t="s">
        <v>95</v>
      </c>
      <c r="B323" s="91" t="s">
        <v>708</v>
      </c>
      <c r="C323" s="4" t="s">
        <v>166</v>
      </c>
      <c r="D323" s="83">
        <v>59.1</v>
      </c>
      <c r="E323" s="85"/>
      <c r="F323" s="19">
        <f t="shared" si="4"/>
      </c>
    </row>
    <row r="324" spans="1:6" s="20" customFormat="1" ht="27" customHeight="1">
      <c r="A324" s="4" t="s">
        <v>93</v>
      </c>
      <c r="B324" s="114" t="s">
        <v>880</v>
      </c>
      <c r="C324" s="4" t="s">
        <v>93</v>
      </c>
      <c r="D324" s="22"/>
      <c r="E324" s="85"/>
      <c r="F324" s="19">
        <f t="shared" si="4"/>
      </c>
    </row>
    <row r="325" spans="1:6" s="20" customFormat="1" ht="27" customHeight="1">
      <c r="A325" s="4" t="s">
        <v>191</v>
      </c>
      <c r="B325" s="91" t="s">
        <v>453</v>
      </c>
      <c r="C325" s="4" t="s">
        <v>93</v>
      </c>
      <c r="D325" s="22"/>
      <c r="E325" s="85"/>
      <c r="F325" s="19">
        <f t="shared" si="4"/>
      </c>
    </row>
    <row r="326" spans="1:6" s="20" customFormat="1" ht="27" customHeight="1">
      <c r="A326" s="4" t="s">
        <v>192</v>
      </c>
      <c r="B326" s="91" t="s">
        <v>454</v>
      </c>
      <c r="C326" s="4" t="s">
        <v>93</v>
      </c>
      <c r="D326" s="22"/>
      <c r="E326" s="85"/>
      <c r="F326" s="19">
        <f t="shared" si="4"/>
      </c>
    </row>
    <row r="327" spans="1:6" s="20" customFormat="1" ht="27" customHeight="1">
      <c r="A327" s="4" t="s">
        <v>95</v>
      </c>
      <c r="B327" s="91" t="s">
        <v>709</v>
      </c>
      <c r="C327" s="4" t="s">
        <v>166</v>
      </c>
      <c r="D327" s="83">
        <v>440.66</v>
      </c>
      <c r="E327" s="85"/>
      <c r="F327" s="19">
        <f t="shared" si="4"/>
      </c>
    </row>
    <row r="328" spans="1:6" s="20" customFormat="1" ht="27" customHeight="1">
      <c r="A328" s="4" t="s">
        <v>96</v>
      </c>
      <c r="B328" s="91" t="s">
        <v>710</v>
      </c>
      <c r="C328" s="4" t="s">
        <v>166</v>
      </c>
      <c r="D328" s="83">
        <v>172.04</v>
      </c>
      <c r="E328" s="85"/>
      <c r="F328" s="19">
        <f t="shared" si="4"/>
      </c>
    </row>
    <row r="329" spans="1:6" s="20" customFormat="1" ht="27" customHeight="1">
      <c r="A329" s="22"/>
      <c r="B329" s="93"/>
      <c r="C329" s="22"/>
      <c r="D329" s="22"/>
      <c r="E329" s="85"/>
      <c r="F329" s="19">
        <f t="shared" si="4"/>
      </c>
    </row>
    <row r="330" spans="1:6" s="20" customFormat="1" ht="27" customHeight="1">
      <c r="A330" s="22"/>
      <c r="B330" s="93"/>
      <c r="C330" s="22"/>
      <c r="D330" s="22"/>
      <c r="E330" s="85"/>
      <c r="F330" s="19">
        <f t="shared" si="4"/>
      </c>
    </row>
    <row r="331" spans="1:6" s="20" customFormat="1" ht="27" customHeight="1">
      <c r="A331" s="22"/>
      <c r="B331" s="93"/>
      <c r="C331" s="22"/>
      <c r="D331" s="22"/>
      <c r="E331" s="85"/>
      <c r="F331" s="19">
        <f t="shared" si="4"/>
      </c>
    </row>
    <row r="332" spans="1:6" s="20" customFormat="1" ht="27" customHeight="1">
      <c r="A332" s="22"/>
      <c r="B332" s="93"/>
      <c r="C332" s="22"/>
      <c r="D332" s="22"/>
      <c r="E332" s="85"/>
      <c r="F332" s="19">
        <f t="shared" si="4"/>
      </c>
    </row>
    <row r="333" spans="1:6" s="20" customFormat="1" ht="27" customHeight="1">
      <c r="A333" s="22"/>
      <c r="B333" s="93"/>
      <c r="C333" s="22"/>
      <c r="D333" s="22"/>
      <c r="E333" s="85"/>
      <c r="F333" s="19">
        <f t="shared" si="4"/>
      </c>
    </row>
    <row r="334" spans="1:6" s="20" customFormat="1" ht="27" customHeight="1">
      <c r="A334" s="22"/>
      <c r="B334" s="93"/>
      <c r="C334" s="22"/>
      <c r="D334" s="22"/>
      <c r="E334" s="85"/>
      <c r="F334" s="19">
        <f t="shared" si="4"/>
      </c>
    </row>
    <row r="335" spans="1:6" s="20" customFormat="1" ht="27" customHeight="1">
      <c r="A335" s="22"/>
      <c r="B335" s="93"/>
      <c r="C335" s="22"/>
      <c r="D335" s="22"/>
      <c r="E335" s="85"/>
      <c r="F335" s="19">
        <f t="shared" si="4"/>
      </c>
    </row>
    <row r="336" spans="1:6" s="20" customFormat="1" ht="27" customHeight="1">
      <c r="A336" s="22"/>
      <c r="B336" s="93"/>
      <c r="C336" s="22"/>
      <c r="D336" s="22"/>
      <c r="E336" s="85"/>
      <c r="F336" s="19">
        <f t="shared" si="4"/>
      </c>
    </row>
    <row r="337" spans="1:6" s="20" customFormat="1" ht="27" customHeight="1">
      <c r="A337" s="22"/>
      <c r="B337" s="93"/>
      <c r="C337" s="22"/>
      <c r="D337" s="22"/>
      <c r="E337" s="85"/>
      <c r="F337" s="19">
        <f t="shared" si="4"/>
      </c>
    </row>
    <row r="338" spans="1:6" s="20" customFormat="1" ht="27" customHeight="1">
      <c r="A338" s="22"/>
      <c r="B338" s="93"/>
      <c r="C338" s="22"/>
      <c r="D338" s="22"/>
      <c r="E338" s="85"/>
      <c r="F338" s="19">
        <f t="shared" si="4"/>
      </c>
    </row>
    <row r="339" spans="1:6" s="20" customFormat="1" ht="27" customHeight="1">
      <c r="A339" s="22"/>
      <c r="B339" s="93"/>
      <c r="C339" s="22"/>
      <c r="D339" s="22"/>
      <c r="E339" s="85"/>
      <c r="F339" s="19">
        <f t="shared" si="4"/>
      </c>
    </row>
    <row r="340" spans="1:7" ht="27" customHeight="1">
      <c r="A340" s="123" t="s">
        <v>67</v>
      </c>
      <c r="B340" s="124"/>
      <c r="C340" s="124"/>
      <c r="D340" s="124"/>
      <c r="E340" s="124"/>
      <c r="F340" s="13">
        <f>IF(E11=0,0,SUM(F5:F339))</f>
        <v>0</v>
      </c>
      <c r="G340" s="16"/>
    </row>
    <row r="341" spans="4:7" ht="12">
      <c r="D341" s="70"/>
      <c r="E341" s="72"/>
      <c r="F341" s="73"/>
      <c r="G341" s="16"/>
    </row>
    <row r="342" spans="4:7" ht="12">
      <c r="D342" s="70"/>
      <c r="E342" s="72"/>
      <c r="F342" s="73"/>
      <c r="G342" s="16"/>
    </row>
    <row r="343" spans="4:7" ht="12">
      <c r="D343" s="70"/>
      <c r="E343" s="72"/>
      <c r="F343" s="73"/>
      <c r="G343" s="16"/>
    </row>
    <row r="344" spans="1:7" ht="12">
      <c r="A344" s="74"/>
      <c r="B344" s="75"/>
      <c r="C344" s="74"/>
      <c r="D344" s="70"/>
      <c r="E344" s="72"/>
      <c r="F344" s="73"/>
      <c r="G344" s="16"/>
    </row>
    <row r="345" spans="4:7" ht="12">
      <c r="D345" s="70"/>
      <c r="E345" s="72"/>
      <c r="F345" s="73"/>
      <c r="G345" s="16"/>
    </row>
    <row r="346" spans="4:7" ht="12">
      <c r="D346" s="70"/>
      <c r="E346" s="72"/>
      <c r="F346" s="73"/>
      <c r="G346" s="16"/>
    </row>
    <row r="347" spans="4:7" ht="12">
      <c r="D347" s="70"/>
      <c r="E347" s="72"/>
      <c r="F347" s="73"/>
      <c r="G347" s="16"/>
    </row>
    <row r="348" spans="4:7" ht="12">
      <c r="D348" s="70"/>
      <c r="E348" s="72"/>
      <c r="F348" s="73"/>
      <c r="G348" s="16"/>
    </row>
    <row r="349" spans="4:7" ht="12">
      <c r="D349" s="70"/>
      <c r="E349" s="72"/>
      <c r="F349" s="73"/>
      <c r="G349" s="16"/>
    </row>
    <row r="350" spans="4:7" ht="12">
      <c r="D350" s="70"/>
      <c r="E350" s="72"/>
      <c r="F350" s="73"/>
      <c r="G350" s="16"/>
    </row>
    <row r="351" spans="4:7" ht="12">
      <c r="D351" s="70"/>
      <c r="E351" s="72"/>
      <c r="F351" s="73"/>
      <c r="G351" s="16"/>
    </row>
    <row r="352" spans="4:7" ht="12">
      <c r="D352" s="70"/>
      <c r="E352" s="72"/>
      <c r="F352" s="73"/>
      <c r="G352" s="16"/>
    </row>
    <row r="353" spans="4:7" ht="12">
      <c r="D353" s="70"/>
      <c r="E353" s="72"/>
      <c r="F353" s="73"/>
      <c r="G353" s="16"/>
    </row>
    <row r="354" spans="4:7" ht="12">
      <c r="D354" s="70"/>
      <c r="E354" s="72"/>
      <c r="F354" s="73"/>
      <c r="G354" s="16"/>
    </row>
    <row r="355" spans="4:7" ht="12">
      <c r="D355" s="70"/>
      <c r="E355" s="72"/>
      <c r="F355" s="73"/>
      <c r="G355" s="16"/>
    </row>
    <row r="356" spans="4:7" ht="12">
      <c r="D356" s="70"/>
      <c r="E356" s="72"/>
      <c r="F356" s="73"/>
      <c r="G356" s="16"/>
    </row>
    <row r="357" spans="4:7" ht="12">
      <c r="D357" s="70"/>
      <c r="E357" s="72"/>
      <c r="F357" s="73"/>
      <c r="G357" s="16"/>
    </row>
    <row r="358" spans="4:7" ht="12">
      <c r="D358" s="70"/>
      <c r="E358" s="72"/>
      <c r="F358" s="73"/>
      <c r="G358" s="16"/>
    </row>
    <row r="359" spans="4:7" ht="12">
      <c r="D359" s="70"/>
      <c r="E359" s="72"/>
      <c r="F359" s="73"/>
      <c r="G359" s="16"/>
    </row>
    <row r="360" spans="4:7" ht="12">
      <c r="D360" s="70"/>
      <c r="E360" s="72"/>
      <c r="F360" s="73"/>
      <c r="G360" s="16"/>
    </row>
    <row r="361" spans="4:7" ht="12">
      <c r="D361" s="70"/>
      <c r="E361" s="72"/>
      <c r="F361" s="73"/>
      <c r="G361" s="16"/>
    </row>
    <row r="362" spans="4:7" ht="12">
      <c r="D362" s="70"/>
      <c r="E362" s="72"/>
      <c r="F362" s="73"/>
      <c r="G362" s="16"/>
    </row>
    <row r="363" spans="4:7" ht="12">
      <c r="D363" s="70"/>
      <c r="E363" s="72"/>
      <c r="F363" s="73"/>
      <c r="G363" s="16"/>
    </row>
    <row r="364" spans="4:7" ht="12">
      <c r="D364" s="70"/>
      <c r="E364" s="72"/>
      <c r="F364" s="73"/>
      <c r="G364" s="16"/>
    </row>
    <row r="365" spans="4:7" ht="12">
      <c r="D365" s="70"/>
      <c r="E365" s="72"/>
      <c r="F365" s="73"/>
      <c r="G365" s="16"/>
    </row>
    <row r="366" spans="4:7" ht="12">
      <c r="D366" s="70"/>
      <c r="E366" s="72"/>
      <c r="F366" s="73"/>
      <c r="G366" s="16"/>
    </row>
    <row r="367" spans="4:7" ht="12">
      <c r="D367" s="70"/>
      <c r="E367" s="72"/>
      <c r="F367" s="73"/>
      <c r="G367" s="16"/>
    </row>
    <row r="368" spans="4:7" ht="12">
      <c r="D368" s="70"/>
      <c r="E368" s="72"/>
      <c r="F368" s="73"/>
      <c r="G368" s="16"/>
    </row>
    <row r="369" spans="4:7" ht="12">
      <c r="D369" s="70"/>
      <c r="E369" s="72"/>
      <c r="F369" s="73"/>
      <c r="G369" s="16"/>
    </row>
    <row r="370" spans="4:7" ht="12">
      <c r="D370" s="70"/>
      <c r="E370" s="72"/>
      <c r="F370" s="73"/>
      <c r="G370" s="16"/>
    </row>
    <row r="371" spans="4:7" ht="12">
      <c r="D371" s="70"/>
      <c r="E371" s="72"/>
      <c r="F371" s="73"/>
      <c r="G371" s="16"/>
    </row>
    <row r="372" spans="4:7" ht="12">
      <c r="D372" s="70"/>
      <c r="E372" s="72"/>
      <c r="F372" s="73"/>
      <c r="G372" s="16"/>
    </row>
    <row r="373" spans="4:7" ht="12">
      <c r="D373" s="70"/>
      <c r="E373" s="72"/>
      <c r="F373" s="73"/>
      <c r="G373" s="16"/>
    </row>
    <row r="374" spans="4:7" ht="12">
      <c r="D374" s="70"/>
      <c r="E374" s="72"/>
      <c r="F374" s="73"/>
      <c r="G374" s="16"/>
    </row>
    <row r="375" spans="4:7" ht="12">
      <c r="D375" s="70"/>
      <c r="E375" s="72"/>
      <c r="F375" s="73"/>
      <c r="G375" s="16"/>
    </row>
    <row r="376" spans="4:7" ht="12">
      <c r="D376" s="70"/>
      <c r="E376" s="72"/>
      <c r="F376" s="73"/>
      <c r="G376" s="16"/>
    </row>
    <row r="377" spans="4:7" ht="12">
      <c r="D377" s="70"/>
      <c r="E377" s="72"/>
      <c r="F377" s="73"/>
      <c r="G377" s="16"/>
    </row>
    <row r="378" spans="4:7" ht="12">
      <c r="D378" s="70"/>
      <c r="E378" s="72"/>
      <c r="F378" s="73"/>
      <c r="G378" s="16"/>
    </row>
    <row r="379" spans="4:7" ht="12">
      <c r="D379" s="70"/>
      <c r="E379" s="72"/>
      <c r="F379" s="73"/>
      <c r="G379" s="16"/>
    </row>
    <row r="380" spans="4:7" ht="12">
      <c r="D380" s="70"/>
      <c r="E380" s="72"/>
      <c r="F380" s="73"/>
      <c r="G380" s="16"/>
    </row>
    <row r="381" spans="4:7" ht="12">
      <c r="D381" s="70"/>
      <c r="E381" s="72"/>
      <c r="F381" s="73"/>
      <c r="G381" s="16"/>
    </row>
    <row r="382" spans="4:7" ht="12">
      <c r="D382" s="70"/>
      <c r="E382" s="72"/>
      <c r="F382" s="73"/>
      <c r="G382" s="16"/>
    </row>
    <row r="383" spans="4:7" ht="12">
      <c r="D383" s="70"/>
      <c r="E383" s="72"/>
      <c r="F383" s="73"/>
      <c r="G383" s="16"/>
    </row>
    <row r="384" spans="4:7" ht="12">
      <c r="D384" s="70"/>
      <c r="E384" s="72"/>
      <c r="F384" s="73"/>
      <c r="G384" s="16"/>
    </row>
    <row r="385" spans="4:7" ht="12">
      <c r="D385" s="70"/>
      <c r="E385" s="72"/>
      <c r="F385" s="73"/>
      <c r="G385" s="16"/>
    </row>
    <row r="386" spans="4:7" ht="12">
      <c r="D386" s="70"/>
      <c r="E386" s="72"/>
      <c r="F386" s="73"/>
      <c r="G386" s="16"/>
    </row>
    <row r="387" spans="4:7" ht="12">
      <c r="D387" s="70"/>
      <c r="E387" s="72"/>
      <c r="F387" s="73"/>
      <c r="G387" s="16"/>
    </row>
    <row r="388" spans="4:7" ht="12">
      <c r="D388" s="70"/>
      <c r="E388" s="72"/>
      <c r="F388" s="73"/>
      <c r="G388" s="16"/>
    </row>
    <row r="389" spans="4:7" ht="12">
      <c r="D389" s="70"/>
      <c r="E389" s="72"/>
      <c r="F389" s="73"/>
      <c r="G389" s="16"/>
    </row>
    <row r="390" spans="4:7" ht="12">
      <c r="D390" s="70"/>
      <c r="E390" s="72"/>
      <c r="F390" s="73"/>
      <c r="G390" s="16"/>
    </row>
    <row r="391" spans="4:7" ht="12">
      <c r="D391" s="70"/>
      <c r="E391" s="72"/>
      <c r="F391" s="73"/>
      <c r="G391" s="16"/>
    </row>
    <row r="392" spans="4:7" ht="12">
      <c r="D392" s="70"/>
      <c r="E392" s="72"/>
      <c r="F392" s="73"/>
      <c r="G392" s="16"/>
    </row>
    <row r="393" spans="4:7" ht="12">
      <c r="D393" s="70"/>
      <c r="E393" s="72"/>
      <c r="F393" s="73"/>
      <c r="G393" s="16"/>
    </row>
    <row r="394" spans="4:7" ht="12">
      <c r="D394" s="70"/>
      <c r="E394" s="72"/>
      <c r="F394" s="73"/>
      <c r="G394" s="16"/>
    </row>
    <row r="395" spans="4:7" ht="12">
      <c r="D395" s="70"/>
      <c r="E395" s="72"/>
      <c r="F395" s="73"/>
      <c r="G395" s="16"/>
    </row>
    <row r="396" spans="4:7" ht="12">
      <c r="D396" s="70"/>
      <c r="E396" s="72"/>
      <c r="F396" s="73"/>
      <c r="G396" s="16"/>
    </row>
    <row r="397" spans="4:7" ht="12">
      <c r="D397" s="70"/>
      <c r="E397" s="72"/>
      <c r="F397" s="73"/>
      <c r="G397" s="16"/>
    </row>
    <row r="398" spans="4:7" ht="12">
      <c r="D398" s="70"/>
      <c r="E398" s="72"/>
      <c r="F398" s="73"/>
      <c r="G398" s="16"/>
    </row>
    <row r="399" spans="4:7" ht="12">
      <c r="D399" s="70"/>
      <c r="E399" s="72"/>
      <c r="F399" s="73"/>
      <c r="G399" s="16"/>
    </row>
    <row r="400" spans="4:7" ht="12">
      <c r="D400" s="70"/>
      <c r="E400" s="72"/>
      <c r="F400" s="73"/>
      <c r="G400" s="16"/>
    </row>
    <row r="401" spans="4:7" ht="12">
      <c r="D401" s="70"/>
      <c r="E401" s="72"/>
      <c r="F401" s="73"/>
      <c r="G401" s="16"/>
    </row>
    <row r="402" spans="4:7" ht="12">
      <c r="D402" s="70"/>
      <c r="E402" s="72"/>
      <c r="F402" s="73"/>
      <c r="G402" s="16"/>
    </row>
    <row r="403" spans="4:7" ht="12">
      <c r="D403" s="70"/>
      <c r="E403" s="72"/>
      <c r="F403" s="73"/>
      <c r="G403" s="16"/>
    </row>
    <row r="404" spans="4:7" ht="12">
      <c r="D404" s="70"/>
      <c r="E404" s="72"/>
      <c r="F404" s="73"/>
      <c r="G404" s="16"/>
    </row>
    <row r="405" spans="4:7" ht="12">
      <c r="D405" s="70"/>
      <c r="E405" s="72"/>
      <c r="F405" s="73"/>
      <c r="G405" s="16"/>
    </row>
    <row r="406" spans="4:7" ht="12">
      <c r="D406" s="70"/>
      <c r="E406" s="72"/>
      <c r="F406" s="73"/>
      <c r="G406" s="16"/>
    </row>
    <row r="407" spans="4:7" ht="12">
      <c r="D407" s="70"/>
      <c r="E407" s="72"/>
      <c r="F407" s="73"/>
      <c r="G407" s="16"/>
    </row>
    <row r="408" spans="4:7" ht="12">
      <c r="D408" s="70"/>
      <c r="E408" s="72"/>
      <c r="F408" s="73"/>
      <c r="G408" s="16"/>
    </row>
    <row r="409" spans="4:7" ht="12">
      <c r="D409" s="70"/>
      <c r="E409" s="72"/>
      <c r="F409" s="73"/>
      <c r="G409" s="16"/>
    </row>
    <row r="410" spans="4:7" ht="12">
      <c r="D410" s="70"/>
      <c r="E410" s="72"/>
      <c r="F410" s="73"/>
      <c r="G410" s="16"/>
    </row>
    <row r="411" spans="4:7" ht="12">
      <c r="D411" s="70"/>
      <c r="E411" s="72"/>
      <c r="F411" s="73"/>
      <c r="G411" s="16"/>
    </row>
    <row r="412" spans="4:7" ht="12">
      <c r="D412" s="70"/>
      <c r="E412" s="72"/>
      <c r="F412" s="73"/>
      <c r="G412" s="16"/>
    </row>
    <row r="413" spans="4:7" ht="12">
      <c r="D413" s="70"/>
      <c r="E413" s="72"/>
      <c r="F413" s="73"/>
      <c r="G413" s="16"/>
    </row>
    <row r="414" spans="4:7" ht="12">
      <c r="D414" s="70"/>
      <c r="E414" s="72"/>
      <c r="F414" s="73"/>
      <c r="G414" s="16"/>
    </row>
    <row r="415" spans="4:7" ht="12">
      <c r="D415" s="70"/>
      <c r="E415" s="72"/>
      <c r="F415" s="73"/>
      <c r="G415" s="16"/>
    </row>
    <row r="416" spans="4:7" ht="12">
      <c r="D416" s="70"/>
      <c r="E416" s="72"/>
      <c r="F416" s="73"/>
      <c r="G416" s="16"/>
    </row>
    <row r="417" spans="4:7" ht="12">
      <c r="D417" s="70"/>
      <c r="E417" s="72"/>
      <c r="F417" s="73"/>
      <c r="G417" s="16"/>
    </row>
    <row r="418" spans="4:7" ht="12">
      <c r="D418" s="70"/>
      <c r="E418" s="72"/>
      <c r="F418" s="73"/>
      <c r="G418" s="16"/>
    </row>
    <row r="419" spans="4:7" ht="12">
      <c r="D419" s="70"/>
      <c r="E419" s="72"/>
      <c r="F419" s="73"/>
      <c r="G419" s="16"/>
    </row>
    <row r="420" spans="4:7" ht="12">
      <c r="D420" s="70"/>
      <c r="E420" s="72"/>
      <c r="F420" s="73"/>
      <c r="G420" s="16"/>
    </row>
    <row r="421" spans="4:7" ht="12">
      <c r="D421" s="70"/>
      <c r="E421" s="72"/>
      <c r="F421" s="73"/>
      <c r="G421" s="16"/>
    </row>
    <row r="422" spans="4:7" ht="12">
      <c r="D422" s="70"/>
      <c r="E422" s="72"/>
      <c r="F422" s="73"/>
      <c r="G422" s="16"/>
    </row>
    <row r="423" spans="4:7" ht="12">
      <c r="D423" s="70"/>
      <c r="E423" s="72"/>
      <c r="F423" s="73"/>
      <c r="G423" s="16"/>
    </row>
    <row r="424" spans="4:7" ht="12">
      <c r="D424" s="70"/>
      <c r="E424" s="72"/>
      <c r="F424" s="73"/>
      <c r="G424" s="16"/>
    </row>
    <row r="425" spans="4:7" ht="12">
      <c r="D425" s="70"/>
      <c r="E425" s="72"/>
      <c r="F425" s="73"/>
      <c r="G425" s="16"/>
    </row>
    <row r="426" spans="4:7" ht="12">
      <c r="D426" s="70"/>
      <c r="E426" s="72"/>
      <c r="F426" s="73"/>
      <c r="G426" s="16"/>
    </row>
    <row r="427" spans="4:7" ht="12">
      <c r="D427" s="70"/>
      <c r="E427" s="72"/>
      <c r="F427" s="73"/>
      <c r="G427" s="16"/>
    </row>
    <row r="428" spans="4:7" ht="12">
      <c r="D428" s="70"/>
      <c r="E428" s="72"/>
      <c r="F428" s="73"/>
      <c r="G428" s="16"/>
    </row>
    <row r="429" spans="4:7" ht="12">
      <c r="D429" s="70"/>
      <c r="E429" s="72"/>
      <c r="F429" s="73"/>
      <c r="G429" s="16"/>
    </row>
    <row r="430" spans="4:7" ht="12">
      <c r="D430" s="70"/>
      <c r="E430" s="72"/>
      <c r="F430" s="73"/>
      <c r="G430" s="16"/>
    </row>
    <row r="431" spans="4:7" ht="12">
      <c r="D431" s="70"/>
      <c r="E431" s="72"/>
      <c r="F431" s="73"/>
      <c r="G431" s="16"/>
    </row>
    <row r="432" spans="4:7" ht="12">
      <c r="D432" s="70"/>
      <c r="E432" s="72"/>
      <c r="F432" s="73"/>
      <c r="G432" s="16"/>
    </row>
    <row r="433" spans="4:7" ht="12">
      <c r="D433" s="70"/>
      <c r="E433" s="72"/>
      <c r="F433" s="73"/>
      <c r="G433" s="16"/>
    </row>
    <row r="434" spans="4:7" ht="12">
      <c r="D434" s="70"/>
      <c r="E434" s="72"/>
      <c r="F434" s="73"/>
      <c r="G434" s="16"/>
    </row>
    <row r="435" spans="4:7" ht="12">
      <c r="D435" s="70"/>
      <c r="E435" s="72"/>
      <c r="F435" s="73"/>
      <c r="G435" s="16"/>
    </row>
    <row r="436" spans="4:7" ht="12">
      <c r="D436" s="70"/>
      <c r="E436" s="72"/>
      <c r="F436" s="73"/>
      <c r="G436" s="16"/>
    </row>
    <row r="437" spans="4:7" ht="12">
      <c r="D437" s="70"/>
      <c r="E437" s="72"/>
      <c r="F437" s="73"/>
      <c r="G437" s="16"/>
    </row>
    <row r="438" spans="4:7" ht="12">
      <c r="D438" s="70"/>
      <c r="E438" s="72"/>
      <c r="F438" s="73"/>
      <c r="G438" s="16"/>
    </row>
    <row r="439" spans="4:7" ht="12">
      <c r="D439" s="70"/>
      <c r="E439" s="72"/>
      <c r="F439" s="73"/>
      <c r="G439" s="16"/>
    </row>
    <row r="440" spans="4:7" ht="12">
      <c r="D440" s="70"/>
      <c r="E440" s="72"/>
      <c r="F440" s="73"/>
      <c r="G440" s="16"/>
    </row>
    <row r="441" spans="4:7" ht="12">
      <c r="D441" s="70"/>
      <c r="E441" s="72"/>
      <c r="F441" s="73"/>
      <c r="G441" s="16"/>
    </row>
    <row r="442" spans="4:7" ht="12">
      <c r="D442" s="70"/>
      <c r="E442" s="72"/>
      <c r="F442" s="73"/>
      <c r="G442" s="16"/>
    </row>
    <row r="443" spans="4:7" ht="12">
      <c r="D443" s="70"/>
      <c r="E443" s="72"/>
      <c r="F443" s="73"/>
      <c r="G443" s="16"/>
    </row>
    <row r="444" spans="4:7" ht="12">
      <c r="D444" s="70"/>
      <c r="E444" s="72"/>
      <c r="F444" s="73"/>
      <c r="G444" s="16"/>
    </row>
    <row r="445" spans="4:7" ht="12">
      <c r="D445" s="70"/>
      <c r="E445" s="72"/>
      <c r="F445" s="73"/>
      <c r="G445" s="16"/>
    </row>
    <row r="446" spans="4:7" ht="12">
      <c r="D446" s="70"/>
      <c r="E446" s="72"/>
      <c r="F446" s="73"/>
      <c r="G446" s="16"/>
    </row>
    <row r="447" spans="4:7" ht="12">
      <c r="D447" s="70"/>
      <c r="E447" s="72"/>
      <c r="F447" s="73"/>
      <c r="G447" s="16"/>
    </row>
    <row r="448" spans="4:7" ht="12">
      <c r="D448" s="70"/>
      <c r="E448" s="72"/>
      <c r="F448" s="73"/>
      <c r="G448" s="16"/>
    </row>
    <row r="449" spans="4:7" ht="12">
      <c r="D449" s="70"/>
      <c r="E449" s="72"/>
      <c r="F449" s="73"/>
      <c r="G449" s="16"/>
    </row>
    <row r="450" spans="4:7" ht="12">
      <c r="D450" s="70"/>
      <c r="E450" s="72"/>
      <c r="F450" s="73"/>
      <c r="G450" s="16"/>
    </row>
    <row r="451" spans="4:7" ht="12">
      <c r="D451" s="70"/>
      <c r="E451" s="72"/>
      <c r="F451" s="73"/>
      <c r="G451" s="16"/>
    </row>
    <row r="452" spans="4:7" ht="12">
      <c r="D452" s="70"/>
      <c r="E452" s="72"/>
      <c r="F452" s="73"/>
      <c r="G452" s="16"/>
    </row>
    <row r="453" spans="4:7" ht="12">
      <c r="D453" s="70"/>
      <c r="E453" s="72"/>
      <c r="F453" s="73"/>
      <c r="G453" s="16"/>
    </row>
    <row r="454" spans="4:7" ht="12">
      <c r="D454" s="70"/>
      <c r="E454" s="72"/>
      <c r="F454" s="73"/>
      <c r="G454" s="16"/>
    </row>
    <row r="455" spans="4:7" ht="12">
      <c r="D455" s="70"/>
      <c r="E455" s="72"/>
      <c r="F455" s="73"/>
      <c r="G455" s="16"/>
    </row>
    <row r="456" spans="4:7" ht="12">
      <c r="D456" s="70"/>
      <c r="E456" s="72"/>
      <c r="F456" s="73"/>
      <c r="G456" s="16"/>
    </row>
    <row r="457" spans="4:7" ht="12">
      <c r="D457" s="70"/>
      <c r="E457" s="72"/>
      <c r="F457" s="73"/>
      <c r="G457" s="16"/>
    </row>
    <row r="458" spans="4:7" ht="12">
      <c r="D458" s="70"/>
      <c r="E458" s="72"/>
      <c r="F458" s="73"/>
      <c r="G458" s="16"/>
    </row>
    <row r="459" spans="4:7" ht="12">
      <c r="D459" s="70"/>
      <c r="E459" s="72"/>
      <c r="F459" s="73"/>
      <c r="G459" s="16"/>
    </row>
    <row r="460" spans="4:7" ht="12">
      <c r="D460" s="70"/>
      <c r="E460" s="72"/>
      <c r="F460" s="73"/>
      <c r="G460" s="16"/>
    </row>
    <row r="461" spans="4:7" ht="12">
      <c r="D461" s="70"/>
      <c r="E461" s="72"/>
      <c r="F461" s="73"/>
      <c r="G461" s="16"/>
    </row>
    <row r="462" spans="4:7" ht="12">
      <c r="D462" s="70"/>
      <c r="E462" s="72"/>
      <c r="F462" s="73"/>
      <c r="G462" s="16"/>
    </row>
    <row r="463" spans="4:7" ht="12">
      <c r="D463" s="70"/>
      <c r="E463" s="72"/>
      <c r="F463" s="73"/>
      <c r="G463" s="16"/>
    </row>
    <row r="464" spans="4:7" ht="12">
      <c r="D464" s="70"/>
      <c r="E464" s="72"/>
      <c r="F464" s="73"/>
      <c r="G464" s="16"/>
    </row>
    <row r="465" spans="4:7" ht="12">
      <c r="D465" s="70"/>
      <c r="E465" s="72"/>
      <c r="F465" s="73"/>
      <c r="G465" s="16"/>
    </row>
    <row r="466" spans="4:7" ht="12">
      <c r="D466" s="70"/>
      <c r="E466" s="72"/>
      <c r="F466" s="73"/>
      <c r="G466" s="16"/>
    </row>
    <row r="467" spans="4:7" ht="12">
      <c r="D467" s="70"/>
      <c r="E467" s="72"/>
      <c r="F467" s="73"/>
      <c r="G467" s="16"/>
    </row>
    <row r="468" spans="4:7" ht="12">
      <c r="D468" s="70"/>
      <c r="E468" s="72"/>
      <c r="F468" s="73"/>
      <c r="G468" s="16"/>
    </row>
    <row r="469" spans="4:7" ht="12">
      <c r="D469" s="70"/>
      <c r="E469" s="72"/>
      <c r="F469" s="73"/>
      <c r="G469" s="16"/>
    </row>
    <row r="470" spans="4:7" ht="12">
      <c r="D470" s="70"/>
      <c r="E470" s="72"/>
      <c r="F470" s="73"/>
      <c r="G470" s="16"/>
    </row>
    <row r="471" spans="4:7" ht="12">
      <c r="D471" s="70"/>
      <c r="E471" s="72"/>
      <c r="F471" s="73"/>
      <c r="G471" s="16"/>
    </row>
    <row r="472" spans="4:7" ht="12">
      <c r="D472" s="70"/>
      <c r="E472" s="72"/>
      <c r="F472" s="73"/>
      <c r="G472" s="16"/>
    </row>
    <row r="473" spans="4:7" ht="12">
      <c r="D473" s="70"/>
      <c r="E473" s="72"/>
      <c r="F473" s="73"/>
      <c r="G473" s="16"/>
    </row>
    <row r="474" spans="4:7" ht="12">
      <c r="D474" s="70"/>
      <c r="E474" s="72"/>
      <c r="F474" s="73"/>
      <c r="G474" s="16"/>
    </row>
    <row r="475" spans="4:7" ht="12">
      <c r="D475" s="70"/>
      <c r="E475" s="72"/>
      <c r="F475" s="73"/>
      <c r="G475" s="16"/>
    </row>
    <row r="476" spans="4:7" ht="12">
      <c r="D476" s="70"/>
      <c r="E476" s="72"/>
      <c r="F476" s="73"/>
      <c r="G476" s="16"/>
    </row>
    <row r="477" spans="4:7" ht="12">
      <c r="D477" s="70"/>
      <c r="E477" s="72"/>
      <c r="F477" s="73"/>
      <c r="G477" s="16"/>
    </row>
    <row r="478" spans="4:7" ht="12">
      <c r="D478" s="70"/>
      <c r="E478" s="72"/>
      <c r="F478" s="73"/>
      <c r="G478" s="16"/>
    </row>
    <row r="479" spans="4:7" ht="12">
      <c r="D479" s="70"/>
      <c r="E479" s="72"/>
      <c r="F479" s="73"/>
      <c r="G479" s="16"/>
    </row>
    <row r="480" spans="4:7" ht="12">
      <c r="D480" s="70"/>
      <c r="E480" s="72"/>
      <c r="F480" s="73"/>
      <c r="G480" s="16"/>
    </row>
    <row r="481" spans="4:7" ht="12">
      <c r="D481" s="70"/>
      <c r="E481" s="72"/>
      <c r="F481" s="73"/>
      <c r="G481" s="16"/>
    </row>
    <row r="482" spans="4:7" ht="12">
      <c r="D482" s="70"/>
      <c r="E482" s="72"/>
      <c r="F482" s="73"/>
      <c r="G482" s="16"/>
    </row>
    <row r="483" spans="4:7" ht="12">
      <c r="D483" s="70"/>
      <c r="E483" s="72"/>
      <c r="F483" s="73"/>
      <c r="G483" s="16"/>
    </row>
    <row r="484" spans="4:7" ht="12">
      <c r="D484" s="70"/>
      <c r="E484" s="72"/>
      <c r="F484" s="73"/>
      <c r="G484" s="16"/>
    </row>
    <row r="485" spans="4:7" ht="12">
      <c r="D485" s="70"/>
      <c r="E485" s="72"/>
      <c r="F485" s="73"/>
      <c r="G485" s="16"/>
    </row>
    <row r="486" spans="4:7" ht="12">
      <c r="D486" s="70"/>
      <c r="E486" s="72"/>
      <c r="F486" s="73"/>
      <c r="G486" s="16"/>
    </row>
    <row r="487" spans="4:7" ht="12">
      <c r="D487" s="70"/>
      <c r="E487" s="72"/>
      <c r="F487" s="73"/>
      <c r="G487" s="16"/>
    </row>
    <row r="488" spans="4:7" ht="12">
      <c r="D488" s="70"/>
      <c r="E488" s="72"/>
      <c r="F488" s="73"/>
      <c r="G488" s="16"/>
    </row>
    <row r="489" spans="4:7" ht="12">
      <c r="D489" s="70"/>
      <c r="E489" s="72"/>
      <c r="F489" s="73"/>
      <c r="G489" s="16"/>
    </row>
    <row r="490" spans="4:7" ht="12">
      <c r="D490" s="70"/>
      <c r="E490" s="72"/>
      <c r="F490" s="73"/>
      <c r="G490" s="16"/>
    </row>
    <row r="491" spans="4:7" ht="12">
      <c r="D491" s="70"/>
      <c r="E491" s="72"/>
      <c r="F491" s="73"/>
      <c r="G491" s="16"/>
    </row>
    <row r="492" spans="4:7" ht="12">
      <c r="D492" s="70"/>
      <c r="E492" s="72"/>
      <c r="F492" s="73"/>
      <c r="G492" s="16"/>
    </row>
    <row r="493" spans="4:7" ht="12">
      <c r="D493" s="70"/>
      <c r="E493" s="72"/>
      <c r="F493" s="73"/>
      <c r="G493" s="16"/>
    </row>
    <row r="494" spans="4:7" ht="12">
      <c r="D494" s="70"/>
      <c r="E494" s="72"/>
      <c r="F494" s="73"/>
      <c r="G494" s="16"/>
    </row>
    <row r="495" spans="4:7" ht="12">
      <c r="D495" s="70"/>
      <c r="E495" s="72"/>
      <c r="F495" s="73"/>
      <c r="G495" s="16"/>
    </row>
    <row r="496" spans="4:7" ht="12">
      <c r="D496" s="70"/>
      <c r="E496" s="72"/>
      <c r="F496" s="73"/>
      <c r="G496" s="16"/>
    </row>
    <row r="497" spans="4:7" ht="12">
      <c r="D497" s="70"/>
      <c r="E497" s="72"/>
      <c r="F497" s="73"/>
      <c r="G497" s="16"/>
    </row>
    <row r="498" spans="4:7" ht="12">
      <c r="D498" s="70"/>
      <c r="E498" s="72"/>
      <c r="F498" s="73"/>
      <c r="G498" s="16"/>
    </row>
    <row r="499" spans="4:7" ht="12">
      <c r="D499" s="70"/>
      <c r="E499" s="72"/>
      <c r="F499" s="73"/>
      <c r="G499" s="16"/>
    </row>
  </sheetData>
  <sheetProtection password="C6D1" sheet="1" objects="1" scenarios="1" formatCells="0" formatColumns="0" formatRows="0"/>
  <mergeCells count="3">
    <mergeCell ref="A1:F1"/>
    <mergeCell ref="A2:F2"/>
    <mergeCell ref="A340:E340"/>
  </mergeCells>
  <dataValidations count="2">
    <dataValidation allowBlank="1" showInputMessage="1" showErrorMessage="1" imeMode="on" sqref="B4"/>
    <dataValidation allowBlank="1" showInputMessage="1" showErrorMessage="1" imeMode="off" sqref="A60:A77 A197:A211 A221:A223 A169:A183 A261:A263 A237:A251 A301:A303 A277:A291 A141:A155 A117:A131 A92:A107 A317:A331 A44:A50 A52:A55 A20:A37 A57:A58 A7:A18 A79:A82 A84:A90 A4 A39:A42"/>
  </dataValidations>
  <printOptions horizontalCentered="1"/>
  <pageMargins left="0.984251968503937" right="0.984251968503937" top="0.984251968503937" bottom="0.984251968503937" header="0.5118110236220472" footer="0.5118110236220472"/>
  <pageSetup horizontalDpi="600" verticalDpi="600" orientation="portrait" paperSize="9" r:id="rId1"/>
  <ignoredErrors>
    <ignoredError sqref="A5:C8 A24:C28 A23:B23 A33:C33 A29:B29 A30:B30 A31:B31 A32:B32 A40:C41 A34:B34 A35:B35 A36:B36 A37:B37 A38:B38 A39:B39 A43:C44 A42:B42 A46:C46 A45:B45 A48:C48 A47:B47 A59:C76 A57:B57 A58:B58 A78:C82 A77:B77 A87:C87 A83:B83 A84:B84 A85:B85 A86:B86 A95:C96 A88:B88 A89:B89 A90:B90 A91:B91 A92:B92 A93:B93 A94:B94 A98:C99 A97:B97 A101:C101 A100:B100 A103:C103 A102:B102 A114:C131 A112:B112 A113:B113 A133:C137 A132:B132 A142:C142 A138:B138 A139:B139 A140:B140 A141:B141 A150:C151 A143:B143 A144:B144 A145:B145 A146:B146 A147:B147 A148:B148 A149:B149 A153:C154 A152:B152 A156:C156 A155:B155 A158:C158 A157:B157 A169:C186 A167:B167 A168:B168 A188:C192 A187:B187 A197:C197 A193:B193 A194:B194 A195:B195 A196:B196 A204:C205 A198:B198 A199:B199 A200:B200 A201:B201 A202:B202 A203:B203 A207:C208 A206:B206 A210:C210 A209:B209 A212:C212 A211:B211 A223:C240 A221:B221 A222:B222 A242:C246 A241:B241 A251:C251 A247:B247 A248:B248 A249:B249 A250:B250 A258:C259 A252:B252 A253:B253 A254:B254 A255:B255 A256:B256 A257:B257 A261:C262 A260:B260 A264:C264 A263:B263 A266:C266 A265:B265 A277:C291 A275:B275 A276:B276 A293:C294 A292:B292 A296:C296 A295:B295 A301:C301 A297:B297 A298:B298 A299:B299 A300:B300 A307:C308 A302:B302 A303:B303 A304:B304 A305:B305 A306:B306 A310:C310 A309:B309 A312:C312 A311:B311 A321:C328 A319:B319 A320:B320 A51:C56 A49:B49 A50:B50 A106:C111 A104:B104 A105:B105 A161:C166 A159:B159 A160:B160 A215:C220 A213:B213 A214:B214 A269:C274 A267:B267 A268:B268 A314:C318 A313:B313 A10:C22 A9 C9" numberStoredAsText="1"/>
  </ignoredErrors>
</worksheet>
</file>

<file path=xl/worksheets/sheet19.xml><?xml version="1.0" encoding="utf-8"?>
<worksheet xmlns="http://schemas.openxmlformats.org/spreadsheetml/2006/main" xmlns:r="http://schemas.openxmlformats.org/officeDocument/2006/relationships">
  <dimension ref="A1:G205"/>
  <sheetViews>
    <sheetView showGridLines="0" showZeros="0" view="pageBreakPreview" zoomScaleSheetLayoutView="100" zoomScalePageLayoutView="0" workbookViewId="0" topLeftCell="A1">
      <pane ySplit="4" topLeftCell="A5" activePane="bottomLeft" state="frozen"/>
      <selection pane="topLeft" activeCell="F45" sqref="F45"/>
      <selection pane="bottomLeft" activeCell="B13" sqref="B13"/>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1.875" style="66" customWidth="1"/>
    <col min="8" max="16384" width="9.00390625" style="26" customWidth="1"/>
  </cols>
  <sheetData>
    <row r="1" spans="1:6" ht="34.5" customHeight="1">
      <c r="A1" s="119" t="s">
        <v>42</v>
      </c>
      <c r="B1" s="119"/>
      <c r="C1" s="119"/>
      <c r="D1" s="119"/>
      <c r="E1" s="119"/>
      <c r="F1" s="119"/>
    </row>
    <row r="2" spans="1:6" s="20" customFormat="1" ht="22.5" customHeight="1">
      <c r="A2" s="120" t="s">
        <v>66</v>
      </c>
      <c r="B2" s="120"/>
      <c r="C2" s="120"/>
      <c r="D2" s="120"/>
      <c r="E2" s="120"/>
      <c r="F2" s="120"/>
    </row>
    <row r="3" spans="1:6" s="28" customFormat="1" ht="18" customHeight="1">
      <c r="A3" s="63">
        <f>'汇总表'!A3</f>
        <v>0</v>
      </c>
      <c r="B3" s="55"/>
      <c r="C3" s="84" t="s">
        <v>302</v>
      </c>
      <c r="D3" s="14"/>
      <c r="E3" s="27"/>
      <c r="F3" s="64" t="s">
        <v>44</v>
      </c>
    </row>
    <row r="4" spans="1:6" s="16" customFormat="1" ht="27" customHeight="1">
      <c r="A4" s="17" t="s">
        <v>58</v>
      </c>
      <c r="B4" s="65" t="s">
        <v>59</v>
      </c>
      <c r="C4" s="17" t="s">
        <v>47</v>
      </c>
      <c r="D4" s="17" t="s">
        <v>456</v>
      </c>
      <c r="E4" s="69" t="s">
        <v>49</v>
      </c>
      <c r="F4" s="17" t="s">
        <v>50</v>
      </c>
    </row>
    <row r="5" spans="1:6" s="20" customFormat="1" ht="27" customHeight="1">
      <c r="A5" s="4" t="s">
        <v>156</v>
      </c>
      <c r="B5" s="91" t="s">
        <v>640</v>
      </c>
      <c r="C5" s="4" t="s">
        <v>93</v>
      </c>
      <c r="D5" s="106"/>
      <c r="E5" s="85"/>
      <c r="F5" s="19">
        <f aca="true" t="shared" si="0" ref="F5:F45">IF(E5&gt;0,ROUND(D5*E5,0),"")</f>
      </c>
    </row>
    <row r="6" spans="1:6" s="20" customFormat="1" ht="27" customHeight="1">
      <c r="A6" s="4" t="s">
        <v>159</v>
      </c>
      <c r="B6" s="91" t="s">
        <v>644</v>
      </c>
      <c r="C6" s="4" t="s">
        <v>93</v>
      </c>
      <c r="D6" s="106"/>
      <c r="E6" s="85"/>
      <c r="F6" s="19">
        <f t="shared" si="0"/>
      </c>
    </row>
    <row r="7" spans="1:6" s="20" customFormat="1" ht="27" customHeight="1">
      <c r="A7" s="4" t="s">
        <v>95</v>
      </c>
      <c r="B7" s="91" t="s">
        <v>642</v>
      </c>
      <c r="C7" s="4" t="s">
        <v>158</v>
      </c>
      <c r="D7" s="89">
        <v>430.6</v>
      </c>
      <c r="E7" s="85"/>
      <c r="F7" s="19">
        <f t="shared" si="0"/>
      </c>
    </row>
    <row r="8" spans="1:6" s="20" customFormat="1" ht="27" customHeight="1">
      <c r="A8" s="4" t="s">
        <v>96</v>
      </c>
      <c r="B8" s="91" t="s">
        <v>643</v>
      </c>
      <c r="C8" s="4" t="s">
        <v>158</v>
      </c>
      <c r="D8" s="89">
        <v>3332.4</v>
      </c>
      <c r="E8" s="85"/>
      <c r="F8" s="19">
        <f t="shared" si="0"/>
      </c>
    </row>
    <row r="9" spans="1:6" s="20" customFormat="1" ht="27" customHeight="1">
      <c r="A9" s="4" t="s">
        <v>160</v>
      </c>
      <c r="B9" s="91" t="s">
        <v>647</v>
      </c>
      <c r="C9" s="4" t="s">
        <v>93</v>
      </c>
      <c r="D9" s="106"/>
      <c r="E9" s="85"/>
      <c r="F9" s="19">
        <f t="shared" si="0"/>
      </c>
    </row>
    <row r="10" spans="1:6" s="20" customFormat="1" ht="27" customHeight="1">
      <c r="A10" s="4" t="s">
        <v>95</v>
      </c>
      <c r="B10" s="91" t="s">
        <v>642</v>
      </c>
      <c r="C10" s="4" t="s">
        <v>158</v>
      </c>
      <c r="D10" s="89">
        <v>2064.2</v>
      </c>
      <c r="E10" s="85"/>
      <c r="F10" s="19">
        <f t="shared" si="0"/>
      </c>
    </row>
    <row r="11" spans="1:6" s="20" customFormat="1" ht="27" customHeight="1">
      <c r="A11" s="4" t="s">
        <v>96</v>
      </c>
      <c r="B11" s="91" t="s">
        <v>643</v>
      </c>
      <c r="C11" s="4" t="s">
        <v>158</v>
      </c>
      <c r="D11" s="89">
        <v>63428.6</v>
      </c>
      <c r="E11" s="85"/>
      <c r="F11" s="19">
        <f t="shared" si="0"/>
      </c>
    </row>
    <row r="12" spans="1:6" s="20" customFormat="1" ht="27" customHeight="1">
      <c r="A12" s="4" t="s">
        <v>162</v>
      </c>
      <c r="B12" s="91" t="s">
        <v>649</v>
      </c>
      <c r="C12" s="4" t="s">
        <v>93</v>
      </c>
      <c r="D12" s="106"/>
      <c r="E12" s="85"/>
      <c r="F12" s="19">
        <f t="shared" si="0"/>
      </c>
    </row>
    <row r="13" spans="1:6" s="20" customFormat="1" ht="27" customHeight="1">
      <c r="A13" s="4" t="s">
        <v>163</v>
      </c>
      <c r="B13" s="91" t="s">
        <v>650</v>
      </c>
      <c r="C13" s="4" t="s">
        <v>869</v>
      </c>
      <c r="D13" s="89">
        <v>703</v>
      </c>
      <c r="E13" s="85"/>
      <c r="F13" s="19">
        <f t="shared" si="0"/>
      </c>
    </row>
    <row r="14" spans="1:6" s="20" customFormat="1" ht="27" customHeight="1">
      <c r="A14" s="4" t="s">
        <v>167</v>
      </c>
      <c r="B14" s="91" t="s">
        <v>653</v>
      </c>
      <c r="C14" s="4" t="s">
        <v>93</v>
      </c>
      <c r="D14" s="106"/>
      <c r="E14" s="85"/>
      <c r="F14" s="19">
        <f t="shared" si="0"/>
      </c>
    </row>
    <row r="15" spans="1:6" s="20" customFormat="1" ht="27" customHeight="1">
      <c r="A15" s="4" t="s">
        <v>168</v>
      </c>
      <c r="B15" s="91" t="s">
        <v>654</v>
      </c>
      <c r="C15" s="4" t="s">
        <v>93</v>
      </c>
      <c r="D15" s="106"/>
      <c r="E15" s="85"/>
      <c r="F15" s="19">
        <f t="shared" si="0"/>
      </c>
    </row>
    <row r="16" spans="1:6" s="20" customFormat="1" ht="27" customHeight="1">
      <c r="A16" s="4" t="s">
        <v>95</v>
      </c>
      <c r="B16" s="91" t="s">
        <v>711</v>
      </c>
      <c r="C16" s="4" t="s">
        <v>869</v>
      </c>
      <c r="D16" s="89">
        <v>320.4</v>
      </c>
      <c r="E16" s="85"/>
      <c r="F16" s="19">
        <f t="shared" si="0"/>
      </c>
    </row>
    <row r="17" spans="1:6" s="20" customFormat="1" ht="27" customHeight="1">
      <c r="A17" s="4" t="s">
        <v>96</v>
      </c>
      <c r="B17" s="91" t="s">
        <v>712</v>
      </c>
      <c r="C17" s="4" t="s">
        <v>869</v>
      </c>
      <c r="D17" s="89">
        <v>15.4</v>
      </c>
      <c r="E17" s="85"/>
      <c r="F17" s="19">
        <f t="shared" si="0"/>
      </c>
    </row>
    <row r="18" spans="1:6" s="20" customFormat="1" ht="27" customHeight="1">
      <c r="A18" s="4" t="s">
        <v>105</v>
      </c>
      <c r="B18" s="91" t="s">
        <v>713</v>
      </c>
      <c r="C18" s="4" t="s">
        <v>869</v>
      </c>
      <c r="D18" s="89">
        <v>35.7</v>
      </c>
      <c r="E18" s="85"/>
      <c r="F18" s="19">
        <f t="shared" si="0"/>
      </c>
    </row>
    <row r="19" spans="1:6" s="20" customFormat="1" ht="27" customHeight="1">
      <c r="A19" s="4" t="s">
        <v>190</v>
      </c>
      <c r="B19" s="91" t="s">
        <v>714</v>
      </c>
      <c r="C19" s="4" t="s">
        <v>869</v>
      </c>
      <c r="D19" s="89">
        <v>217.7</v>
      </c>
      <c r="E19" s="85"/>
      <c r="F19" s="19">
        <f t="shared" si="0"/>
      </c>
    </row>
    <row r="20" spans="1:6" s="20" customFormat="1" ht="27" customHeight="1">
      <c r="A20" s="4" t="s">
        <v>175</v>
      </c>
      <c r="B20" s="91" t="s">
        <v>669</v>
      </c>
      <c r="C20" s="4" t="s">
        <v>93</v>
      </c>
      <c r="D20" s="106"/>
      <c r="E20" s="85"/>
      <c r="F20" s="19">
        <f t="shared" si="0"/>
      </c>
    </row>
    <row r="21" spans="1:6" s="20" customFormat="1" ht="27" customHeight="1">
      <c r="A21" s="4" t="s">
        <v>176</v>
      </c>
      <c r="B21" s="91" t="s">
        <v>556</v>
      </c>
      <c r="C21" s="4" t="s">
        <v>93</v>
      </c>
      <c r="D21" s="106"/>
      <c r="E21" s="85"/>
      <c r="F21" s="19">
        <f t="shared" si="0"/>
      </c>
    </row>
    <row r="22" spans="1:6" s="20" customFormat="1" ht="27" customHeight="1">
      <c r="A22" s="4" t="s">
        <v>95</v>
      </c>
      <c r="B22" s="91" t="s">
        <v>715</v>
      </c>
      <c r="C22" s="4" t="s">
        <v>869</v>
      </c>
      <c r="D22" s="89">
        <v>296.8</v>
      </c>
      <c r="E22" s="85"/>
      <c r="F22" s="19">
        <f t="shared" si="0"/>
      </c>
    </row>
    <row r="23" spans="1:6" s="20" customFormat="1" ht="27" customHeight="1">
      <c r="A23" s="4" t="s">
        <v>177</v>
      </c>
      <c r="B23" s="91" t="s">
        <v>671</v>
      </c>
      <c r="C23" s="4" t="s">
        <v>93</v>
      </c>
      <c r="D23" s="106"/>
      <c r="E23" s="85"/>
      <c r="F23" s="19">
        <f t="shared" si="0"/>
      </c>
    </row>
    <row r="24" spans="1:6" s="20" customFormat="1" ht="27" customHeight="1">
      <c r="A24" s="4" t="s">
        <v>178</v>
      </c>
      <c r="B24" s="91" t="s">
        <v>704</v>
      </c>
      <c r="C24" s="4" t="s">
        <v>869</v>
      </c>
      <c r="D24" s="89">
        <v>82.1</v>
      </c>
      <c r="E24" s="85"/>
      <c r="F24" s="19">
        <f t="shared" si="0"/>
      </c>
    </row>
    <row r="25" spans="1:6" s="20" customFormat="1" ht="27" customHeight="1">
      <c r="A25" s="4" t="s">
        <v>179</v>
      </c>
      <c r="B25" s="91" t="s">
        <v>673</v>
      </c>
      <c r="C25" s="4" t="s">
        <v>93</v>
      </c>
      <c r="D25" s="106"/>
      <c r="E25" s="85"/>
      <c r="F25" s="19">
        <f t="shared" si="0"/>
      </c>
    </row>
    <row r="26" spans="1:6" s="20" customFormat="1" ht="27" customHeight="1">
      <c r="A26" s="4" t="s">
        <v>96</v>
      </c>
      <c r="B26" s="91" t="s">
        <v>675</v>
      </c>
      <c r="C26" s="4" t="s">
        <v>868</v>
      </c>
      <c r="D26" s="89">
        <v>1026.4</v>
      </c>
      <c r="E26" s="85"/>
      <c r="F26" s="19">
        <f t="shared" si="0"/>
      </c>
    </row>
    <row r="27" spans="1:6" s="20" customFormat="1" ht="27" customHeight="1">
      <c r="A27" s="4" t="s">
        <v>180</v>
      </c>
      <c r="B27" s="91" t="s">
        <v>676</v>
      </c>
      <c r="C27" s="4" t="s">
        <v>93</v>
      </c>
      <c r="D27" s="106"/>
      <c r="E27" s="85"/>
      <c r="F27" s="19">
        <f t="shared" si="0"/>
      </c>
    </row>
    <row r="28" spans="1:6" s="20" customFormat="1" ht="27" customHeight="1">
      <c r="A28" s="4" t="s">
        <v>95</v>
      </c>
      <c r="B28" s="91" t="s">
        <v>677</v>
      </c>
      <c r="C28" s="4" t="s">
        <v>93</v>
      </c>
      <c r="D28" s="106"/>
      <c r="E28" s="85"/>
      <c r="F28" s="19">
        <f t="shared" si="0"/>
      </c>
    </row>
    <row r="29" spans="1:6" s="20" customFormat="1" ht="27" customHeight="1">
      <c r="A29" s="4" t="s">
        <v>119</v>
      </c>
      <c r="B29" s="91" t="s">
        <v>716</v>
      </c>
      <c r="C29" s="4" t="s">
        <v>158</v>
      </c>
      <c r="D29" s="89">
        <v>631.8</v>
      </c>
      <c r="E29" s="85"/>
      <c r="F29" s="19">
        <f t="shared" si="0"/>
      </c>
    </row>
    <row r="30" spans="1:6" s="20" customFormat="1" ht="27" customHeight="1">
      <c r="A30" s="4" t="s">
        <v>181</v>
      </c>
      <c r="B30" s="91" t="s">
        <v>681</v>
      </c>
      <c r="C30" s="4" t="s">
        <v>93</v>
      </c>
      <c r="D30" s="106"/>
      <c r="E30" s="85"/>
      <c r="F30" s="19">
        <f t="shared" si="0"/>
      </c>
    </row>
    <row r="31" spans="1:6" s="20" customFormat="1" ht="27" customHeight="1">
      <c r="A31" s="4" t="s">
        <v>182</v>
      </c>
      <c r="B31" s="91" t="s">
        <v>682</v>
      </c>
      <c r="C31" s="4" t="s">
        <v>871</v>
      </c>
      <c r="D31" s="89">
        <v>0.004</v>
      </c>
      <c r="E31" s="85"/>
      <c r="F31" s="19">
        <f t="shared" si="0"/>
      </c>
    </row>
    <row r="32" spans="1:6" s="20" customFormat="1" ht="27" customHeight="1">
      <c r="A32" s="4" t="s">
        <v>185</v>
      </c>
      <c r="B32" s="91" t="s">
        <v>683</v>
      </c>
      <c r="C32" s="4" t="s">
        <v>93</v>
      </c>
      <c r="D32" s="106"/>
      <c r="E32" s="85"/>
      <c r="F32" s="19">
        <f t="shared" si="0"/>
      </c>
    </row>
    <row r="33" spans="1:6" s="20" customFormat="1" ht="27" customHeight="1">
      <c r="A33" s="4" t="s">
        <v>279</v>
      </c>
      <c r="B33" s="91" t="s">
        <v>717</v>
      </c>
      <c r="C33" s="4" t="s">
        <v>166</v>
      </c>
      <c r="D33" s="89">
        <v>32.3</v>
      </c>
      <c r="E33" s="85"/>
      <c r="F33" s="19">
        <f t="shared" si="0"/>
      </c>
    </row>
    <row r="34" spans="1:6" s="20" customFormat="1" ht="27" customHeight="1">
      <c r="A34" s="4" t="s">
        <v>280</v>
      </c>
      <c r="B34" s="91" t="s">
        <v>448</v>
      </c>
      <c r="C34" s="4" t="s">
        <v>93</v>
      </c>
      <c r="D34" s="106"/>
      <c r="E34" s="85"/>
      <c r="F34" s="19">
        <f t="shared" si="0"/>
      </c>
    </row>
    <row r="35" spans="1:6" s="20" customFormat="1" ht="27" customHeight="1">
      <c r="A35" s="4" t="s">
        <v>281</v>
      </c>
      <c r="B35" s="91" t="s">
        <v>718</v>
      </c>
      <c r="C35" s="4" t="s">
        <v>166</v>
      </c>
      <c r="D35" s="89">
        <v>41.95</v>
      </c>
      <c r="E35" s="85"/>
      <c r="F35" s="19">
        <f t="shared" si="0"/>
      </c>
    </row>
    <row r="36" spans="1:6" s="20" customFormat="1" ht="27" customHeight="1">
      <c r="A36" s="4" t="s">
        <v>282</v>
      </c>
      <c r="B36" s="91" t="s">
        <v>719</v>
      </c>
      <c r="C36" s="4" t="s">
        <v>166</v>
      </c>
      <c r="D36" s="89">
        <v>8.5</v>
      </c>
      <c r="E36" s="85"/>
      <c r="F36" s="19">
        <f t="shared" si="0"/>
      </c>
    </row>
    <row r="37" spans="1:6" s="20" customFormat="1" ht="27" customHeight="1">
      <c r="A37" s="4" t="s">
        <v>283</v>
      </c>
      <c r="B37" s="91" t="s">
        <v>720</v>
      </c>
      <c r="C37" s="4" t="s">
        <v>93</v>
      </c>
      <c r="D37" s="106"/>
      <c r="E37" s="85"/>
      <c r="F37" s="19">
        <f t="shared" si="0"/>
      </c>
    </row>
    <row r="38" spans="1:6" s="20" customFormat="1" ht="27" customHeight="1">
      <c r="A38" s="4" t="s">
        <v>95</v>
      </c>
      <c r="B38" s="91" t="s">
        <v>720</v>
      </c>
      <c r="C38" s="4" t="s">
        <v>166</v>
      </c>
      <c r="D38" s="89">
        <v>30.75</v>
      </c>
      <c r="E38" s="85"/>
      <c r="F38" s="19">
        <f t="shared" si="0"/>
      </c>
    </row>
    <row r="39" spans="1:6" s="20" customFormat="1" ht="27" customHeight="1">
      <c r="A39" s="4" t="s">
        <v>191</v>
      </c>
      <c r="B39" s="91" t="s">
        <v>453</v>
      </c>
      <c r="C39" s="4" t="s">
        <v>93</v>
      </c>
      <c r="D39" s="106"/>
      <c r="E39" s="85"/>
      <c r="F39" s="19">
        <f t="shared" si="0"/>
      </c>
    </row>
    <row r="40" spans="1:6" s="20" customFormat="1" ht="27" customHeight="1">
      <c r="A40" s="4" t="s">
        <v>192</v>
      </c>
      <c r="B40" s="91" t="s">
        <v>721</v>
      </c>
      <c r="C40" s="4" t="s">
        <v>166</v>
      </c>
      <c r="D40" s="89">
        <v>107.74</v>
      </c>
      <c r="E40" s="85"/>
      <c r="F40" s="19">
        <f t="shared" si="0"/>
      </c>
    </row>
    <row r="41" spans="1:6" s="20" customFormat="1" ht="27" customHeight="1">
      <c r="A41" s="4" t="s">
        <v>284</v>
      </c>
      <c r="B41" s="91" t="s">
        <v>722</v>
      </c>
      <c r="C41" s="4" t="s">
        <v>166</v>
      </c>
      <c r="D41" s="89">
        <v>43.65</v>
      </c>
      <c r="E41" s="85"/>
      <c r="F41" s="19">
        <f t="shared" si="0"/>
      </c>
    </row>
    <row r="42" spans="1:6" s="20" customFormat="1" ht="27" customHeight="1">
      <c r="A42" s="4"/>
      <c r="B42" s="91"/>
      <c r="C42" s="4"/>
      <c r="D42" s="83"/>
      <c r="E42" s="85"/>
      <c r="F42" s="19">
        <f t="shared" si="0"/>
      </c>
    </row>
    <row r="43" spans="1:6" s="20" customFormat="1" ht="27" customHeight="1">
      <c r="A43" s="4"/>
      <c r="B43" s="91"/>
      <c r="C43" s="4"/>
      <c r="D43" s="22"/>
      <c r="E43" s="85"/>
      <c r="F43" s="19">
        <f t="shared" si="0"/>
      </c>
    </row>
    <row r="44" spans="1:6" s="20" customFormat="1" ht="27" customHeight="1">
      <c r="A44" s="4"/>
      <c r="B44" s="91"/>
      <c r="C44" s="4"/>
      <c r="D44" s="22"/>
      <c r="E44" s="85"/>
      <c r="F44" s="19">
        <f t="shared" si="0"/>
      </c>
    </row>
    <row r="45" spans="1:6" s="20" customFormat="1" ht="27" customHeight="1">
      <c r="A45" s="4"/>
      <c r="B45" s="91"/>
      <c r="C45" s="4"/>
      <c r="D45" s="83"/>
      <c r="E45" s="85"/>
      <c r="F45" s="19">
        <f t="shared" si="0"/>
      </c>
    </row>
    <row r="46" spans="1:7" ht="27" customHeight="1">
      <c r="A46" s="123" t="s">
        <v>67</v>
      </c>
      <c r="B46" s="124"/>
      <c r="C46" s="124"/>
      <c r="D46" s="124"/>
      <c r="E46" s="124"/>
      <c r="F46" s="13">
        <f>SUM(F5:F45)</f>
        <v>0</v>
      </c>
      <c r="G46" s="16"/>
    </row>
    <row r="47" spans="4:7" ht="12">
      <c r="D47" s="70"/>
      <c r="E47" s="72"/>
      <c r="F47" s="73"/>
      <c r="G47" s="16"/>
    </row>
    <row r="48" spans="4:7" ht="12">
      <c r="D48" s="70"/>
      <c r="E48" s="72"/>
      <c r="F48" s="73"/>
      <c r="G48" s="16"/>
    </row>
    <row r="49" spans="4:7" ht="12">
      <c r="D49" s="70"/>
      <c r="E49" s="72"/>
      <c r="F49" s="73"/>
      <c r="G49" s="16"/>
    </row>
    <row r="50" spans="1:7" ht="12">
      <c r="A50" s="74"/>
      <c r="B50" s="75"/>
      <c r="C50" s="74"/>
      <c r="D50" s="70"/>
      <c r="E50" s="72"/>
      <c r="F50" s="73"/>
      <c r="G50" s="16"/>
    </row>
    <row r="51" spans="4:7" ht="12">
      <c r="D51" s="70"/>
      <c r="E51" s="72"/>
      <c r="F51" s="73"/>
      <c r="G51" s="16"/>
    </row>
    <row r="52" spans="4:7" ht="12">
      <c r="D52" s="70"/>
      <c r="E52" s="72"/>
      <c r="F52" s="73"/>
      <c r="G52" s="16"/>
    </row>
    <row r="53" spans="4:7" ht="12">
      <c r="D53" s="70"/>
      <c r="E53" s="72"/>
      <c r="F53" s="73"/>
      <c r="G53" s="16"/>
    </row>
    <row r="54" spans="4:7" ht="12">
      <c r="D54" s="70"/>
      <c r="E54" s="72"/>
      <c r="F54" s="73"/>
      <c r="G54" s="16"/>
    </row>
    <row r="55" spans="4:7" ht="12">
      <c r="D55" s="70"/>
      <c r="E55" s="72"/>
      <c r="F55" s="73"/>
      <c r="G55" s="16"/>
    </row>
    <row r="56" spans="4:7" ht="12">
      <c r="D56" s="70"/>
      <c r="E56" s="72"/>
      <c r="F56" s="73"/>
      <c r="G56" s="16"/>
    </row>
    <row r="57" spans="4:7" ht="12">
      <c r="D57" s="70"/>
      <c r="E57" s="72"/>
      <c r="F57" s="73"/>
      <c r="G57" s="16"/>
    </row>
    <row r="58" spans="4:7" ht="12">
      <c r="D58" s="70"/>
      <c r="E58" s="72"/>
      <c r="F58" s="73"/>
      <c r="G58" s="16"/>
    </row>
    <row r="59" spans="4:7" ht="12">
      <c r="D59" s="70"/>
      <c r="E59" s="72"/>
      <c r="F59" s="73"/>
      <c r="G59" s="16"/>
    </row>
    <row r="60" spans="4:7" ht="12">
      <c r="D60" s="70"/>
      <c r="E60" s="72"/>
      <c r="F60" s="73"/>
      <c r="G60" s="16"/>
    </row>
    <row r="61" spans="4:7" ht="12">
      <c r="D61" s="70"/>
      <c r="E61" s="72"/>
      <c r="F61" s="73"/>
      <c r="G61" s="16"/>
    </row>
    <row r="62" spans="4:7" ht="12">
      <c r="D62" s="70"/>
      <c r="E62" s="72"/>
      <c r="F62" s="73"/>
      <c r="G62" s="16"/>
    </row>
    <row r="63" spans="4:7" ht="12">
      <c r="D63" s="70"/>
      <c r="E63" s="72"/>
      <c r="F63" s="73"/>
      <c r="G63" s="16"/>
    </row>
    <row r="64" spans="4:7" ht="12">
      <c r="D64" s="70"/>
      <c r="E64" s="72"/>
      <c r="F64" s="73"/>
      <c r="G64" s="16"/>
    </row>
    <row r="65" spans="4:7" ht="12">
      <c r="D65" s="70"/>
      <c r="E65" s="72"/>
      <c r="F65" s="73"/>
      <c r="G65" s="16"/>
    </row>
    <row r="66" spans="4:7" ht="12">
      <c r="D66" s="70"/>
      <c r="E66" s="72"/>
      <c r="F66" s="73"/>
      <c r="G66" s="16"/>
    </row>
    <row r="67" spans="4:7" ht="12">
      <c r="D67" s="70"/>
      <c r="E67" s="72"/>
      <c r="F67" s="73"/>
      <c r="G67" s="16"/>
    </row>
    <row r="68" spans="4:7" ht="12">
      <c r="D68" s="70"/>
      <c r="E68" s="72"/>
      <c r="F68" s="73"/>
      <c r="G68" s="16"/>
    </row>
    <row r="69" spans="4:7" ht="12">
      <c r="D69" s="70"/>
      <c r="E69" s="72"/>
      <c r="F69" s="73"/>
      <c r="G69" s="16"/>
    </row>
    <row r="70" spans="4:7" ht="12">
      <c r="D70" s="70"/>
      <c r="E70" s="72"/>
      <c r="F70" s="73"/>
      <c r="G70" s="16"/>
    </row>
    <row r="71" spans="4:7" ht="12">
      <c r="D71" s="70"/>
      <c r="E71" s="72"/>
      <c r="F71" s="73"/>
      <c r="G71" s="16"/>
    </row>
    <row r="72" spans="4:7" ht="12">
      <c r="D72" s="70"/>
      <c r="E72" s="72"/>
      <c r="F72" s="73"/>
      <c r="G72" s="16"/>
    </row>
    <row r="73" spans="4:7" ht="12">
      <c r="D73" s="70"/>
      <c r="E73" s="72"/>
      <c r="F73" s="73"/>
      <c r="G73" s="16"/>
    </row>
    <row r="74" spans="4:7" ht="12">
      <c r="D74" s="70"/>
      <c r="E74" s="72"/>
      <c r="F74" s="73"/>
      <c r="G74" s="16"/>
    </row>
    <row r="75" spans="4:7" ht="12">
      <c r="D75" s="70"/>
      <c r="E75" s="72"/>
      <c r="F75" s="73"/>
      <c r="G75" s="16"/>
    </row>
    <row r="76" spans="4:7" ht="12">
      <c r="D76" s="70"/>
      <c r="E76" s="72"/>
      <c r="F76" s="73"/>
      <c r="G76" s="16"/>
    </row>
    <row r="77" spans="4:7" ht="12">
      <c r="D77" s="70"/>
      <c r="E77" s="72"/>
      <c r="F77" s="73"/>
      <c r="G77" s="16"/>
    </row>
    <row r="78" spans="4:7" ht="12">
      <c r="D78" s="70"/>
      <c r="E78" s="72"/>
      <c r="F78" s="73"/>
      <c r="G78" s="16"/>
    </row>
    <row r="79" spans="4:7" ht="12">
      <c r="D79" s="70"/>
      <c r="E79" s="72"/>
      <c r="F79" s="73"/>
      <c r="G79" s="16"/>
    </row>
    <row r="80" spans="4:7" ht="12">
      <c r="D80" s="70"/>
      <c r="E80" s="72"/>
      <c r="F80" s="73"/>
      <c r="G80" s="16"/>
    </row>
    <row r="81" spans="4:7" ht="12">
      <c r="D81" s="70"/>
      <c r="E81" s="72"/>
      <c r="F81" s="73"/>
      <c r="G81" s="16"/>
    </row>
    <row r="82" spans="4:7" ht="12">
      <c r="D82" s="70"/>
      <c r="E82" s="72"/>
      <c r="F82" s="73"/>
      <c r="G82" s="16"/>
    </row>
    <row r="83" spans="4:7" ht="12">
      <c r="D83" s="70"/>
      <c r="E83" s="72"/>
      <c r="F83" s="73"/>
      <c r="G83" s="16"/>
    </row>
    <row r="84" spans="4:7" ht="12">
      <c r="D84" s="70"/>
      <c r="E84" s="72"/>
      <c r="F84" s="73"/>
      <c r="G84" s="16"/>
    </row>
    <row r="85" spans="4:7" ht="12">
      <c r="D85" s="70"/>
      <c r="E85" s="72"/>
      <c r="F85" s="73"/>
      <c r="G85" s="16"/>
    </row>
    <row r="86" spans="4:7" ht="12">
      <c r="D86" s="70"/>
      <c r="E86" s="72"/>
      <c r="F86" s="73"/>
      <c r="G86" s="16"/>
    </row>
    <row r="87" spans="4:7" ht="12">
      <c r="D87" s="70"/>
      <c r="E87" s="72"/>
      <c r="F87" s="73"/>
      <c r="G87" s="16"/>
    </row>
    <row r="88" spans="4:7" ht="12">
      <c r="D88" s="70"/>
      <c r="E88" s="72"/>
      <c r="F88" s="73"/>
      <c r="G88" s="16"/>
    </row>
    <row r="89" spans="4:7" ht="12">
      <c r="D89" s="70"/>
      <c r="E89" s="72"/>
      <c r="F89" s="73"/>
      <c r="G89" s="16"/>
    </row>
    <row r="90" spans="4:7" ht="12">
      <c r="D90" s="70"/>
      <c r="E90" s="72"/>
      <c r="F90" s="73"/>
      <c r="G90" s="16"/>
    </row>
    <row r="91" spans="4:7" ht="12">
      <c r="D91" s="70"/>
      <c r="E91" s="72"/>
      <c r="F91" s="73"/>
      <c r="G91" s="16"/>
    </row>
    <row r="92" spans="4:7" ht="12">
      <c r="D92" s="70"/>
      <c r="E92" s="72"/>
      <c r="F92" s="73"/>
      <c r="G92" s="16"/>
    </row>
    <row r="93" spans="4:7" ht="12">
      <c r="D93" s="70"/>
      <c r="E93" s="72"/>
      <c r="F93" s="73"/>
      <c r="G93" s="16"/>
    </row>
    <row r="94" spans="4:7" ht="12">
      <c r="D94" s="70"/>
      <c r="E94" s="72"/>
      <c r="F94" s="73"/>
      <c r="G94" s="16"/>
    </row>
    <row r="95" spans="4:7" ht="12">
      <c r="D95" s="70"/>
      <c r="E95" s="72"/>
      <c r="F95" s="73"/>
      <c r="G95" s="16"/>
    </row>
    <row r="96" spans="4:7" ht="12">
      <c r="D96" s="70"/>
      <c r="E96" s="72"/>
      <c r="F96" s="73"/>
      <c r="G96" s="16"/>
    </row>
    <row r="97" spans="4:7" ht="12">
      <c r="D97" s="70"/>
      <c r="E97" s="72"/>
      <c r="F97" s="73"/>
      <c r="G97" s="16"/>
    </row>
    <row r="98" spans="4:7" ht="12">
      <c r="D98" s="70"/>
      <c r="E98" s="72"/>
      <c r="F98" s="73"/>
      <c r="G98" s="16"/>
    </row>
    <row r="99" spans="4:7" ht="12">
      <c r="D99" s="70"/>
      <c r="E99" s="72"/>
      <c r="F99" s="73"/>
      <c r="G99" s="16"/>
    </row>
    <row r="100" spans="4:7" ht="12">
      <c r="D100" s="70"/>
      <c r="E100" s="72"/>
      <c r="F100" s="73"/>
      <c r="G100" s="16"/>
    </row>
    <row r="101" spans="4:7" ht="12">
      <c r="D101" s="70"/>
      <c r="E101" s="72"/>
      <c r="F101" s="73"/>
      <c r="G101" s="16"/>
    </row>
    <row r="102" spans="4:7" ht="12">
      <c r="D102" s="70"/>
      <c r="E102" s="72"/>
      <c r="F102" s="73"/>
      <c r="G102" s="16"/>
    </row>
    <row r="103" spans="4:7" ht="12">
      <c r="D103" s="70"/>
      <c r="E103" s="72"/>
      <c r="F103" s="73"/>
      <c r="G103" s="16"/>
    </row>
    <row r="104" spans="4:7" ht="12">
      <c r="D104" s="70"/>
      <c r="E104" s="72"/>
      <c r="F104" s="73"/>
      <c r="G104" s="16"/>
    </row>
    <row r="105" spans="4:7" ht="12">
      <c r="D105" s="70"/>
      <c r="E105" s="72"/>
      <c r="F105" s="73"/>
      <c r="G105" s="16"/>
    </row>
    <row r="106" spans="4:7" ht="12">
      <c r="D106" s="70"/>
      <c r="E106" s="72"/>
      <c r="F106" s="73"/>
      <c r="G106" s="16"/>
    </row>
    <row r="107" spans="4:7" ht="12">
      <c r="D107" s="70"/>
      <c r="E107" s="72"/>
      <c r="F107" s="73"/>
      <c r="G107" s="16"/>
    </row>
    <row r="108" spans="4:7" ht="12">
      <c r="D108" s="70"/>
      <c r="E108" s="72"/>
      <c r="F108" s="73"/>
      <c r="G108" s="16"/>
    </row>
    <row r="109" spans="4:7" ht="12">
      <c r="D109" s="70"/>
      <c r="E109" s="72"/>
      <c r="F109" s="73"/>
      <c r="G109" s="16"/>
    </row>
    <row r="110" spans="4:7" ht="12">
      <c r="D110" s="70"/>
      <c r="E110" s="72"/>
      <c r="F110" s="73"/>
      <c r="G110" s="16"/>
    </row>
    <row r="111" spans="4:7" ht="12">
      <c r="D111" s="70"/>
      <c r="E111" s="72"/>
      <c r="F111" s="73"/>
      <c r="G111" s="16"/>
    </row>
    <row r="112" spans="4:7" ht="12">
      <c r="D112" s="70"/>
      <c r="E112" s="72"/>
      <c r="F112" s="73"/>
      <c r="G112" s="16"/>
    </row>
    <row r="113" spans="4:7" ht="12">
      <c r="D113" s="70"/>
      <c r="E113" s="72"/>
      <c r="F113" s="73"/>
      <c r="G113" s="16"/>
    </row>
    <row r="114" spans="4:7" ht="12">
      <c r="D114" s="70"/>
      <c r="E114" s="72"/>
      <c r="F114" s="73"/>
      <c r="G114" s="16"/>
    </row>
    <row r="115" spans="4:7" ht="12">
      <c r="D115" s="70"/>
      <c r="E115" s="72"/>
      <c r="F115" s="73"/>
      <c r="G115" s="16"/>
    </row>
    <row r="116" spans="4:7" ht="12">
      <c r="D116" s="70"/>
      <c r="E116" s="72"/>
      <c r="F116" s="73"/>
      <c r="G116" s="16"/>
    </row>
    <row r="117" spans="4:7" ht="12">
      <c r="D117" s="70"/>
      <c r="E117" s="72"/>
      <c r="F117" s="73"/>
      <c r="G117" s="16"/>
    </row>
    <row r="118" spans="4:7" ht="12">
      <c r="D118" s="70"/>
      <c r="E118" s="72"/>
      <c r="F118" s="73"/>
      <c r="G118" s="16"/>
    </row>
    <row r="119" spans="4:7" ht="12">
      <c r="D119" s="70"/>
      <c r="E119" s="72"/>
      <c r="F119" s="73"/>
      <c r="G119" s="16"/>
    </row>
    <row r="120" spans="4:7" ht="12">
      <c r="D120" s="70"/>
      <c r="E120" s="72"/>
      <c r="F120" s="73"/>
      <c r="G120" s="16"/>
    </row>
    <row r="121" spans="4:7" ht="12">
      <c r="D121" s="70"/>
      <c r="E121" s="72"/>
      <c r="F121" s="73"/>
      <c r="G121" s="16"/>
    </row>
    <row r="122" spans="4:7" ht="12">
      <c r="D122" s="70"/>
      <c r="E122" s="72"/>
      <c r="F122" s="73"/>
      <c r="G122" s="16"/>
    </row>
    <row r="123" spans="4:7" ht="12">
      <c r="D123" s="70"/>
      <c r="E123" s="72"/>
      <c r="F123" s="73"/>
      <c r="G123" s="16"/>
    </row>
    <row r="124" spans="4:7" ht="12">
      <c r="D124" s="70"/>
      <c r="E124" s="72"/>
      <c r="F124" s="73"/>
      <c r="G124" s="16"/>
    </row>
    <row r="125" spans="4:7" ht="12">
      <c r="D125" s="70"/>
      <c r="E125" s="72"/>
      <c r="F125" s="73"/>
      <c r="G125" s="16"/>
    </row>
    <row r="126" spans="4:7" ht="12">
      <c r="D126" s="70"/>
      <c r="E126" s="72"/>
      <c r="F126" s="73"/>
      <c r="G126" s="16"/>
    </row>
    <row r="127" spans="4:7" ht="12">
      <c r="D127" s="70"/>
      <c r="E127" s="72"/>
      <c r="F127" s="73"/>
      <c r="G127" s="16"/>
    </row>
    <row r="128" spans="4:7" ht="12">
      <c r="D128" s="70"/>
      <c r="E128" s="72"/>
      <c r="F128" s="73"/>
      <c r="G128" s="16"/>
    </row>
    <row r="129" spans="4:7" ht="12">
      <c r="D129" s="70"/>
      <c r="E129" s="72"/>
      <c r="F129" s="73"/>
      <c r="G129" s="16"/>
    </row>
    <row r="130" spans="4:7" ht="12">
      <c r="D130" s="70"/>
      <c r="E130" s="72"/>
      <c r="F130" s="73"/>
      <c r="G130" s="16"/>
    </row>
    <row r="131" spans="4:7" ht="12">
      <c r="D131" s="70"/>
      <c r="E131" s="72"/>
      <c r="F131" s="73"/>
      <c r="G131" s="16"/>
    </row>
    <row r="132" spans="4:7" ht="12">
      <c r="D132" s="70"/>
      <c r="E132" s="72"/>
      <c r="F132" s="73"/>
      <c r="G132" s="16"/>
    </row>
    <row r="133" spans="4:7" ht="12">
      <c r="D133" s="70"/>
      <c r="E133" s="72"/>
      <c r="F133" s="73"/>
      <c r="G133" s="16"/>
    </row>
    <row r="134" spans="4:7" ht="12">
      <c r="D134" s="70"/>
      <c r="E134" s="72"/>
      <c r="F134" s="73"/>
      <c r="G134" s="16"/>
    </row>
    <row r="135" spans="4:7" ht="12">
      <c r="D135" s="70"/>
      <c r="E135" s="72"/>
      <c r="F135" s="73"/>
      <c r="G135" s="16"/>
    </row>
    <row r="136" spans="4:7" ht="12">
      <c r="D136" s="70"/>
      <c r="E136" s="72"/>
      <c r="F136" s="73"/>
      <c r="G136" s="16"/>
    </row>
    <row r="137" spans="4:7" ht="12">
      <c r="D137" s="70"/>
      <c r="E137" s="72"/>
      <c r="F137" s="73"/>
      <c r="G137" s="16"/>
    </row>
    <row r="138" spans="4:7" ht="12">
      <c r="D138" s="70"/>
      <c r="E138" s="72"/>
      <c r="F138" s="73"/>
      <c r="G138" s="16"/>
    </row>
    <row r="139" spans="4:7" ht="12">
      <c r="D139" s="70"/>
      <c r="E139" s="72"/>
      <c r="F139" s="73"/>
      <c r="G139" s="16"/>
    </row>
    <row r="140" spans="4:7" ht="12">
      <c r="D140" s="70"/>
      <c r="E140" s="72"/>
      <c r="F140" s="73"/>
      <c r="G140" s="16"/>
    </row>
    <row r="141" spans="4:7" ht="12">
      <c r="D141" s="70"/>
      <c r="E141" s="72"/>
      <c r="F141" s="73"/>
      <c r="G141" s="16"/>
    </row>
    <row r="142" spans="4:7" ht="12">
      <c r="D142" s="70"/>
      <c r="E142" s="72"/>
      <c r="F142" s="73"/>
      <c r="G142" s="16"/>
    </row>
    <row r="143" spans="4:7" ht="12">
      <c r="D143" s="70"/>
      <c r="E143" s="72"/>
      <c r="F143" s="73"/>
      <c r="G143" s="16"/>
    </row>
    <row r="144" spans="4:7" ht="12">
      <c r="D144" s="70"/>
      <c r="E144" s="72"/>
      <c r="F144" s="73"/>
      <c r="G144" s="16"/>
    </row>
    <row r="145" spans="4:7" ht="12">
      <c r="D145" s="70"/>
      <c r="E145" s="72"/>
      <c r="F145" s="73"/>
      <c r="G145" s="16"/>
    </row>
    <row r="146" spans="4:7" ht="12">
      <c r="D146" s="70"/>
      <c r="E146" s="72"/>
      <c r="F146" s="73"/>
      <c r="G146" s="16"/>
    </row>
    <row r="147" spans="4:7" ht="12">
      <c r="D147" s="70"/>
      <c r="E147" s="72"/>
      <c r="F147" s="73"/>
      <c r="G147" s="16"/>
    </row>
    <row r="148" spans="4:7" ht="12">
      <c r="D148" s="70"/>
      <c r="E148" s="72"/>
      <c r="F148" s="73"/>
      <c r="G148" s="16"/>
    </row>
    <row r="149" spans="4:7" ht="12">
      <c r="D149" s="70"/>
      <c r="E149" s="72"/>
      <c r="F149" s="73"/>
      <c r="G149" s="16"/>
    </row>
    <row r="150" spans="4:7" ht="12">
      <c r="D150" s="70"/>
      <c r="E150" s="72"/>
      <c r="F150" s="73"/>
      <c r="G150" s="16"/>
    </row>
    <row r="151" spans="4:7" ht="12">
      <c r="D151" s="70"/>
      <c r="E151" s="72"/>
      <c r="F151" s="73"/>
      <c r="G151" s="16"/>
    </row>
    <row r="152" spans="4:7" ht="12">
      <c r="D152" s="70"/>
      <c r="E152" s="72"/>
      <c r="F152" s="73"/>
      <c r="G152" s="16"/>
    </row>
    <row r="153" spans="4:7" ht="12">
      <c r="D153" s="70"/>
      <c r="E153" s="72"/>
      <c r="F153" s="73"/>
      <c r="G153" s="16"/>
    </row>
    <row r="154" spans="4:7" ht="12">
      <c r="D154" s="70"/>
      <c r="E154" s="72"/>
      <c r="F154" s="73"/>
      <c r="G154" s="16"/>
    </row>
    <row r="155" spans="4:7" ht="12">
      <c r="D155" s="70"/>
      <c r="E155" s="72"/>
      <c r="F155" s="73"/>
      <c r="G155" s="16"/>
    </row>
    <row r="156" spans="4:7" ht="12">
      <c r="D156" s="70"/>
      <c r="E156" s="72"/>
      <c r="F156" s="73"/>
      <c r="G156" s="16"/>
    </row>
    <row r="157" spans="4:7" ht="12">
      <c r="D157" s="70"/>
      <c r="E157" s="72"/>
      <c r="F157" s="73"/>
      <c r="G157" s="16"/>
    </row>
    <row r="158" spans="4:7" ht="12">
      <c r="D158" s="70"/>
      <c r="E158" s="72"/>
      <c r="F158" s="73"/>
      <c r="G158" s="16"/>
    </row>
    <row r="159" spans="4:7" ht="12">
      <c r="D159" s="70"/>
      <c r="E159" s="72"/>
      <c r="F159" s="73"/>
      <c r="G159" s="16"/>
    </row>
    <row r="160" spans="4:7" ht="12">
      <c r="D160" s="70"/>
      <c r="E160" s="72"/>
      <c r="F160" s="73"/>
      <c r="G160" s="16"/>
    </row>
    <row r="161" spans="4:7" ht="12">
      <c r="D161" s="70"/>
      <c r="E161" s="72"/>
      <c r="F161" s="73"/>
      <c r="G161" s="16"/>
    </row>
    <row r="162" spans="4:7" ht="12">
      <c r="D162" s="70"/>
      <c r="E162" s="72"/>
      <c r="F162" s="73"/>
      <c r="G162" s="16"/>
    </row>
    <row r="163" spans="4:7" ht="12">
      <c r="D163" s="70"/>
      <c r="E163" s="72"/>
      <c r="F163" s="73"/>
      <c r="G163" s="16"/>
    </row>
    <row r="164" spans="4:7" ht="12">
      <c r="D164" s="70"/>
      <c r="E164" s="72"/>
      <c r="F164" s="73"/>
      <c r="G164" s="16"/>
    </row>
    <row r="165" spans="4:7" ht="12">
      <c r="D165" s="70"/>
      <c r="E165" s="72"/>
      <c r="F165" s="73"/>
      <c r="G165" s="16"/>
    </row>
    <row r="166" spans="4:7" ht="12">
      <c r="D166" s="70"/>
      <c r="E166" s="72"/>
      <c r="F166" s="73"/>
      <c r="G166" s="16"/>
    </row>
    <row r="167" spans="4:7" ht="12">
      <c r="D167" s="70"/>
      <c r="E167" s="72"/>
      <c r="F167" s="73"/>
      <c r="G167" s="16"/>
    </row>
    <row r="168" spans="4:7" ht="12">
      <c r="D168" s="70"/>
      <c r="E168" s="72"/>
      <c r="F168" s="73"/>
      <c r="G168" s="16"/>
    </row>
    <row r="169" spans="4:7" ht="12">
      <c r="D169" s="70"/>
      <c r="E169" s="72"/>
      <c r="F169" s="73"/>
      <c r="G169" s="16"/>
    </row>
    <row r="170" spans="4:7" ht="12">
      <c r="D170" s="70"/>
      <c r="E170" s="72"/>
      <c r="F170" s="73"/>
      <c r="G170" s="16"/>
    </row>
    <row r="171" spans="4:7" ht="12">
      <c r="D171" s="70"/>
      <c r="E171" s="72"/>
      <c r="F171" s="73"/>
      <c r="G171" s="16"/>
    </row>
    <row r="172" spans="4:7" ht="12">
      <c r="D172" s="70"/>
      <c r="E172" s="72"/>
      <c r="F172" s="73"/>
      <c r="G172" s="16"/>
    </row>
    <row r="173" spans="4:7" ht="12">
      <c r="D173" s="70"/>
      <c r="E173" s="72"/>
      <c r="F173" s="73"/>
      <c r="G173" s="16"/>
    </row>
    <row r="174" spans="4:7" ht="12">
      <c r="D174" s="70"/>
      <c r="E174" s="72"/>
      <c r="F174" s="73"/>
      <c r="G174" s="16"/>
    </row>
    <row r="175" spans="4:7" ht="12">
      <c r="D175" s="70"/>
      <c r="E175" s="72"/>
      <c r="F175" s="73"/>
      <c r="G175" s="16"/>
    </row>
    <row r="176" spans="4:7" ht="12">
      <c r="D176" s="70"/>
      <c r="E176" s="72"/>
      <c r="F176" s="73"/>
      <c r="G176" s="16"/>
    </row>
    <row r="177" spans="4:7" ht="12">
      <c r="D177" s="70"/>
      <c r="E177" s="72"/>
      <c r="F177" s="73"/>
      <c r="G177" s="16"/>
    </row>
    <row r="178" spans="4:7" ht="12">
      <c r="D178" s="70"/>
      <c r="E178" s="72"/>
      <c r="F178" s="73"/>
      <c r="G178" s="16"/>
    </row>
    <row r="179" spans="4:7" ht="12">
      <c r="D179" s="70"/>
      <c r="E179" s="72"/>
      <c r="F179" s="73"/>
      <c r="G179" s="16"/>
    </row>
    <row r="180" spans="4:7" ht="12">
      <c r="D180" s="70"/>
      <c r="E180" s="72"/>
      <c r="F180" s="73"/>
      <c r="G180" s="16"/>
    </row>
    <row r="181" spans="4:7" ht="12">
      <c r="D181" s="70"/>
      <c r="E181" s="72"/>
      <c r="F181" s="73"/>
      <c r="G181" s="16"/>
    </row>
    <row r="182" spans="4:7" ht="12">
      <c r="D182" s="70"/>
      <c r="E182" s="72"/>
      <c r="F182" s="73"/>
      <c r="G182" s="16"/>
    </row>
    <row r="183" spans="4:7" ht="12">
      <c r="D183" s="70"/>
      <c r="E183" s="72"/>
      <c r="F183" s="73"/>
      <c r="G183" s="16"/>
    </row>
    <row r="184" spans="4:7" ht="12">
      <c r="D184" s="70"/>
      <c r="E184" s="72"/>
      <c r="F184" s="73"/>
      <c r="G184" s="16"/>
    </row>
    <row r="185" spans="4:7" ht="12">
      <c r="D185" s="70"/>
      <c r="E185" s="72"/>
      <c r="F185" s="73"/>
      <c r="G185" s="16"/>
    </row>
    <row r="186" spans="4:7" ht="12">
      <c r="D186" s="70"/>
      <c r="E186" s="72"/>
      <c r="F186" s="73"/>
      <c r="G186" s="16"/>
    </row>
    <row r="187" spans="4:7" ht="12">
      <c r="D187" s="70"/>
      <c r="E187" s="72"/>
      <c r="F187" s="73"/>
      <c r="G187" s="16"/>
    </row>
    <row r="188" spans="4:7" ht="12">
      <c r="D188" s="70"/>
      <c r="E188" s="72"/>
      <c r="F188" s="73"/>
      <c r="G188" s="16"/>
    </row>
    <row r="189" spans="4:7" ht="12">
      <c r="D189" s="70"/>
      <c r="E189" s="72"/>
      <c r="F189" s="73"/>
      <c r="G189" s="16"/>
    </row>
    <row r="190" spans="4:7" ht="12">
      <c r="D190" s="70"/>
      <c r="E190" s="72"/>
      <c r="F190" s="73"/>
      <c r="G190" s="16"/>
    </row>
    <row r="191" spans="4:7" ht="12">
      <c r="D191" s="70"/>
      <c r="E191" s="72"/>
      <c r="F191" s="73"/>
      <c r="G191" s="16"/>
    </row>
    <row r="192" spans="4:7" ht="12">
      <c r="D192" s="70"/>
      <c r="E192" s="72"/>
      <c r="F192" s="73"/>
      <c r="G192" s="16"/>
    </row>
    <row r="193" spans="4:7" ht="12">
      <c r="D193" s="70"/>
      <c r="E193" s="72"/>
      <c r="F193" s="73"/>
      <c r="G193" s="16"/>
    </row>
    <row r="194" spans="4:7" ht="12">
      <c r="D194" s="70"/>
      <c r="E194" s="72"/>
      <c r="F194" s="73"/>
      <c r="G194" s="16"/>
    </row>
    <row r="195" spans="4:7" ht="12">
      <c r="D195" s="70"/>
      <c r="E195" s="72"/>
      <c r="F195" s="73"/>
      <c r="G195" s="16"/>
    </row>
    <row r="196" spans="4:7" ht="12">
      <c r="D196" s="70"/>
      <c r="E196" s="72"/>
      <c r="F196" s="73"/>
      <c r="G196" s="16"/>
    </row>
    <row r="197" spans="4:7" ht="12">
      <c r="D197" s="70"/>
      <c r="E197" s="72"/>
      <c r="F197" s="73"/>
      <c r="G197" s="16"/>
    </row>
    <row r="198" spans="4:7" ht="12">
      <c r="D198" s="70"/>
      <c r="E198" s="72"/>
      <c r="F198" s="73"/>
      <c r="G198" s="16"/>
    </row>
    <row r="199" spans="4:7" ht="12">
      <c r="D199" s="70"/>
      <c r="E199" s="72"/>
      <c r="F199" s="73"/>
      <c r="G199" s="16"/>
    </row>
    <row r="200" spans="4:7" ht="12">
      <c r="D200" s="70"/>
      <c r="E200" s="72"/>
      <c r="F200" s="73"/>
      <c r="G200" s="16"/>
    </row>
    <row r="201" spans="4:7" ht="12">
      <c r="D201" s="70"/>
      <c r="E201" s="72"/>
      <c r="F201" s="73"/>
      <c r="G201" s="16"/>
    </row>
    <row r="202" spans="4:7" ht="12">
      <c r="D202" s="70"/>
      <c r="E202" s="72"/>
      <c r="F202" s="73"/>
      <c r="G202" s="16"/>
    </row>
    <row r="203" spans="4:7" ht="12">
      <c r="D203" s="70"/>
      <c r="E203" s="72"/>
      <c r="F203" s="73"/>
      <c r="G203" s="16"/>
    </row>
    <row r="204" spans="4:7" ht="12">
      <c r="D204" s="70"/>
      <c r="E204" s="72"/>
      <c r="F204" s="73"/>
      <c r="G204" s="16"/>
    </row>
    <row r="205" spans="4:7" ht="12">
      <c r="D205" s="70"/>
      <c r="E205" s="72"/>
      <c r="F205" s="73"/>
      <c r="G205" s="16"/>
    </row>
  </sheetData>
  <sheetProtection password="C6D1" sheet="1" objects="1" scenarios="1" formatCells="0" formatColumns="0" formatRows="0"/>
  <mergeCells count="3">
    <mergeCell ref="A1:F1"/>
    <mergeCell ref="A2:F2"/>
    <mergeCell ref="A46:E46"/>
  </mergeCells>
  <dataValidations count="2">
    <dataValidation allowBlank="1" showInputMessage="1" showErrorMessage="1" imeMode="off" sqref="A44:A45 A39:A42 A4 A7:A18 A20:A37"/>
    <dataValidation allowBlank="1" showInputMessage="1" showErrorMessage="1" imeMode="on" sqref="B4"/>
  </dataValidations>
  <printOptions horizontalCentered="1"/>
  <pageMargins left="0.984251968503937" right="0.984251968503937" top="0.984251968503937" bottom="0.984251968503937" header="0.5118110236220472" footer="0.5118110236220472"/>
  <pageSetup horizontalDpi="600" verticalDpi="600" orientation="portrait" paperSize="9" r:id="rId1"/>
  <ignoredErrors>
    <ignoredError sqref="A5:A41" numberStoredAsText="1"/>
  </ignoredErrors>
</worksheet>
</file>

<file path=xl/worksheets/sheet2.xml><?xml version="1.0" encoding="utf-8"?>
<worksheet xmlns="http://schemas.openxmlformats.org/spreadsheetml/2006/main" xmlns:r="http://schemas.openxmlformats.org/officeDocument/2006/relationships">
  <dimension ref="A1:AZ22"/>
  <sheetViews>
    <sheetView showGridLines="0" view="pageBreakPreview" zoomScaleSheetLayoutView="100" zoomScalePageLayoutView="0" workbookViewId="0" topLeftCell="A16">
      <selection activeCell="A21" sqref="A21"/>
    </sheetView>
  </sheetViews>
  <sheetFormatPr defaultColWidth="9.00390625" defaultRowHeight="14.25"/>
  <cols>
    <col min="1" max="1" width="75.125" style="43" customWidth="1"/>
    <col min="2" max="2" width="0.875" style="43" customWidth="1"/>
    <col min="3" max="52" width="9.00390625" style="44" customWidth="1"/>
    <col min="53" max="16384" width="9.00390625" style="43" customWidth="1"/>
  </cols>
  <sheetData>
    <row r="1" ht="42" customHeight="1">
      <c r="A1" s="42" t="s">
        <v>7</v>
      </c>
    </row>
    <row r="2" ht="39.75" customHeight="1">
      <c r="A2" s="45" t="s">
        <v>8</v>
      </c>
    </row>
    <row r="3" ht="72">
      <c r="A3" s="46" t="s">
        <v>9</v>
      </c>
    </row>
    <row r="4" ht="43.5">
      <c r="A4" s="43" t="s">
        <v>10</v>
      </c>
    </row>
    <row r="5" ht="87">
      <c r="A5" s="43" t="s">
        <v>11</v>
      </c>
    </row>
    <row r="6" ht="72">
      <c r="A6" s="43" t="s">
        <v>12</v>
      </c>
    </row>
    <row r="7" ht="43.5">
      <c r="A7" s="43" t="s">
        <v>13</v>
      </c>
    </row>
    <row r="8" ht="43.5">
      <c r="A8" s="43" t="s">
        <v>14</v>
      </c>
    </row>
    <row r="9" ht="43.5">
      <c r="A9" s="43" t="s">
        <v>15</v>
      </c>
    </row>
    <row r="10" ht="39.75" customHeight="1">
      <c r="A10" s="45" t="s">
        <v>16</v>
      </c>
    </row>
    <row r="11" ht="43.5">
      <c r="A11" s="43" t="s">
        <v>863</v>
      </c>
    </row>
    <row r="12" ht="57.75">
      <c r="A12" s="43" t="s">
        <v>17</v>
      </c>
    </row>
    <row r="13" ht="57.75">
      <c r="A13" s="43" t="s">
        <v>18</v>
      </c>
    </row>
    <row r="14" ht="57.75">
      <c r="A14" s="43" t="s">
        <v>19</v>
      </c>
    </row>
    <row r="15" ht="43.5">
      <c r="A15" s="43" t="s">
        <v>20</v>
      </c>
    </row>
    <row r="16" ht="30.75">
      <c r="A16" s="43" t="s">
        <v>21</v>
      </c>
    </row>
    <row r="17" ht="30.75">
      <c r="A17" s="43" t="s">
        <v>866</v>
      </c>
    </row>
    <row r="18" spans="1:52" s="48" customFormat="1" ht="39.75" customHeight="1">
      <c r="A18" s="47" t="s">
        <v>22</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row>
    <row r="19" spans="1:52" s="48" customFormat="1" ht="39.75" customHeight="1">
      <c r="A19" s="47" t="s">
        <v>23</v>
      </c>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row>
    <row r="20" spans="1:52" s="52" customFormat="1" ht="102.75">
      <c r="A20" s="111" t="s">
        <v>912</v>
      </c>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row>
    <row r="21" spans="1:52" s="50" customFormat="1" ht="146.25">
      <c r="A21" s="54" t="s">
        <v>24</v>
      </c>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row>
    <row r="22" spans="1:52" s="48" customFormat="1" ht="30.75">
      <c r="A22" s="43"/>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row>
  </sheetData>
  <sheetProtection password="C6D1" sheet="1" objects="1" scenarios="1" formatCells="0" formatColumns="0" formatRows="0"/>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G184"/>
  <sheetViews>
    <sheetView showGridLines="0" showZeros="0" view="pageBreakPreview" zoomScaleSheetLayoutView="100" zoomScalePageLayoutView="0" workbookViewId="0" topLeftCell="A1">
      <pane ySplit="4" topLeftCell="A5" activePane="bottomLeft" state="frozen"/>
      <selection pane="topLeft" activeCell="F45" sqref="F45"/>
      <selection pane="bottomLeft" activeCell="B13" sqref="B13"/>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6.875" style="66" customWidth="1"/>
    <col min="8" max="16384" width="9.00390625" style="26" customWidth="1"/>
  </cols>
  <sheetData>
    <row r="1" spans="1:6" ht="34.5" customHeight="1">
      <c r="A1" s="119" t="s">
        <v>42</v>
      </c>
      <c r="B1" s="119"/>
      <c r="C1" s="119"/>
      <c r="D1" s="119"/>
      <c r="E1" s="119"/>
      <c r="F1" s="119"/>
    </row>
    <row r="2" spans="1:6" s="20" customFormat="1" ht="22.5" customHeight="1">
      <c r="A2" s="120" t="s">
        <v>66</v>
      </c>
      <c r="B2" s="120"/>
      <c r="C2" s="120"/>
      <c r="D2" s="120"/>
      <c r="E2" s="120"/>
      <c r="F2" s="120"/>
    </row>
    <row r="3" spans="1:6" s="28" customFormat="1" ht="18" customHeight="1">
      <c r="A3" s="63">
        <f>'汇总表'!A3</f>
        <v>0</v>
      </c>
      <c r="B3" s="55"/>
      <c r="C3" s="97" t="s">
        <v>320</v>
      </c>
      <c r="D3" s="14"/>
      <c r="E3" s="27"/>
      <c r="F3" s="64" t="s">
        <v>44</v>
      </c>
    </row>
    <row r="4" spans="1:6" s="16" customFormat="1" ht="27" customHeight="1">
      <c r="A4" s="17" t="s">
        <v>58</v>
      </c>
      <c r="B4" s="65" t="s">
        <v>59</v>
      </c>
      <c r="C4" s="17" t="s">
        <v>47</v>
      </c>
      <c r="D4" s="17" t="s">
        <v>456</v>
      </c>
      <c r="E4" s="69" t="s">
        <v>49</v>
      </c>
      <c r="F4" s="17" t="s">
        <v>50</v>
      </c>
    </row>
    <row r="5" spans="1:6" s="20" customFormat="1" ht="27" customHeight="1">
      <c r="A5" s="4" t="s">
        <v>191</v>
      </c>
      <c r="B5" s="91" t="s">
        <v>453</v>
      </c>
      <c r="C5" s="4" t="s">
        <v>93</v>
      </c>
      <c r="D5" s="88"/>
      <c r="E5" s="85"/>
      <c r="F5" s="19">
        <f aca="true" t="shared" si="0" ref="F5:F24">IF(E5&gt;0,ROUND(D5*E5,0),"")</f>
      </c>
    </row>
    <row r="6" spans="1:6" s="20" customFormat="1" ht="27" customHeight="1">
      <c r="A6" s="4" t="s">
        <v>192</v>
      </c>
      <c r="B6" s="91" t="s">
        <v>454</v>
      </c>
      <c r="C6" s="4" t="s">
        <v>93</v>
      </c>
      <c r="D6" s="88"/>
      <c r="E6" s="85"/>
      <c r="F6" s="19">
        <f t="shared" si="0"/>
      </c>
    </row>
    <row r="7" spans="1:6" s="20" customFormat="1" ht="27" customHeight="1">
      <c r="A7" s="4" t="s">
        <v>95</v>
      </c>
      <c r="B7" s="91" t="s">
        <v>709</v>
      </c>
      <c r="C7" s="4" t="s">
        <v>166</v>
      </c>
      <c r="D7" s="89">
        <v>66.75</v>
      </c>
      <c r="E7" s="85"/>
      <c r="F7" s="19">
        <f t="shared" si="0"/>
      </c>
    </row>
    <row r="8" spans="1:6" s="20" customFormat="1" ht="27" customHeight="1">
      <c r="A8" s="4" t="s">
        <v>96</v>
      </c>
      <c r="B8" s="91" t="s">
        <v>710</v>
      </c>
      <c r="C8" s="4" t="s">
        <v>166</v>
      </c>
      <c r="D8" s="89">
        <v>23.33</v>
      </c>
      <c r="E8" s="85"/>
      <c r="F8" s="19">
        <f t="shared" si="0"/>
      </c>
    </row>
    <row r="9" spans="1:6" s="20" customFormat="1" ht="27" customHeight="1">
      <c r="A9" s="4"/>
      <c r="B9" s="91"/>
      <c r="C9" s="4"/>
      <c r="D9" s="106"/>
      <c r="E9" s="85"/>
      <c r="F9" s="19">
        <f t="shared" si="0"/>
      </c>
    </row>
    <row r="10" spans="1:6" s="20" customFormat="1" ht="27" customHeight="1">
      <c r="A10" s="4"/>
      <c r="B10" s="91"/>
      <c r="C10" s="4"/>
      <c r="D10" s="89"/>
      <c r="E10" s="85"/>
      <c r="F10" s="19">
        <f t="shared" si="0"/>
      </c>
    </row>
    <row r="11" spans="1:6" s="20" customFormat="1" ht="27" customHeight="1">
      <c r="A11" s="4"/>
      <c r="B11" s="91"/>
      <c r="C11" s="4"/>
      <c r="D11" s="89"/>
      <c r="E11" s="85"/>
      <c r="F11" s="19">
        <f t="shared" si="0"/>
      </c>
    </row>
    <row r="12" spans="1:6" s="20" customFormat="1" ht="27" customHeight="1">
      <c r="A12" s="4"/>
      <c r="B12" s="91"/>
      <c r="C12" s="4"/>
      <c r="D12" s="106"/>
      <c r="E12" s="85"/>
      <c r="F12" s="19">
        <f t="shared" si="0"/>
      </c>
    </row>
    <row r="13" spans="1:6" s="20" customFormat="1" ht="27" customHeight="1">
      <c r="A13" s="4"/>
      <c r="B13" s="91"/>
      <c r="C13" s="4"/>
      <c r="D13" s="89"/>
      <c r="E13" s="85"/>
      <c r="F13" s="19">
        <f t="shared" si="0"/>
      </c>
    </row>
    <row r="14" spans="1:6" s="20" customFormat="1" ht="27" customHeight="1">
      <c r="A14" s="4"/>
      <c r="B14" s="91"/>
      <c r="C14" s="4"/>
      <c r="D14" s="106"/>
      <c r="E14" s="85"/>
      <c r="F14" s="19">
        <f t="shared" si="0"/>
      </c>
    </row>
    <row r="15" spans="1:6" s="20" customFormat="1" ht="27" customHeight="1">
      <c r="A15" s="4"/>
      <c r="B15" s="91"/>
      <c r="C15" s="4"/>
      <c r="D15" s="106"/>
      <c r="E15" s="85"/>
      <c r="F15" s="19">
        <f t="shared" si="0"/>
      </c>
    </row>
    <row r="16" spans="1:6" s="20" customFormat="1" ht="27" customHeight="1">
      <c r="A16" s="4"/>
      <c r="B16" s="91"/>
      <c r="C16" s="4"/>
      <c r="D16" s="89"/>
      <c r="E16" s="85"/>
      <c r="F16" s="19">
        <f t="shared" si="0"/>
      </c>
    </row>
    <row r="17" spans="1:6" s="20" customFormat="1" ht="27" customHeight="1">
      <c r="A17" s="4"/>
      <c r="B17" s="91"/>
      <c r="C17" s="4"/>
      <c r="D17" s="89"/>
      <c r="E17" s="85"/>
      <c r="F17" s="19">
        <f t="shared" si="0"/>
      </c>
    </row>
    <row r="18" spans="1:6" s="20" customFormat="1" ht="27" customHeight="1">
      <c r="A18" s="4"/>
      <c r="B18" s="91"/>
      <c r="C18" s="4"/>
      <c r="D18" s="89"/>
      <c r="E18" s="85"/>
      <c r="F18" s="19">
        <f t="shared" si="0"/>
      </c>
    </row>
    <row r="19" spans="1:6" s="20" customFormat="1" ht="27" customHeight="1">
      <c r="A19" s="4"/>
      <c r="B19" s="91"/>
      <c r="C19" s="4"/>
      <c r="D19" s="89"/>
      <c r="E19" s="85"/>
      <c r="F19" s="19">
        <f t="shared" si="0"/>
      </c>
    </row>
    <row r="20" spans="1:6" s="20" customFormat="1" ht="27" customHeight="1">
      <c r="A20" s="4"/>
      <c r="B20" s="91"/>
      <c r="C20" s="4"/>
      <c r="D20" s="106"/>
      <c r="E20" s="85"/>
      <c r="F20" s="19">
        <f t="shared" si="0"/>
      </c>
    </row>
    <row r="21" spans="1:6" s="20" customFormat="1" ht="27" customHeight="1">
      <c r="A21" s="4"/>
      <c r="B21" s="91"/>
      <c r="C21" s="4"/>
      <c r="D21" s="106"/>
      <c r="E21" s="85"/>
      <c r="F21" s="19">
        <f t="shared" si="0"/>
      </c>
    </row>
    <row r="22" spans="1:6" s="20" customFormat="1" ht="27" customHeight="1">
      <c r="A22" s="4"/>
      <c r="B22" s="91"/>
      <c r="C22" s="4"/>
      <c r="D22" s="89"/>
      <c r="E22" s="85"/>
      <c r="F22" s="19">
        <f t="shared" si="0"/>
      </c>
    </row>
    <row r="23" spans="1:6" s="20" customFormat="1" ht="27" customHeight="1">
      <c r="A23" s="4"/>
      <c r="B23" s="91"/>
      <c r="C23" s="4"/>
      <c r="D23" s="106"/>
      <c r="E23" s="85"/>
      <c r="F23" s="19">
        <f t="shared" si="0"/>
      </c>
    </row>
    <row r="24" spans="1:6" s="20" customFormat="1" ht="27" customHeight="1">
      <c r="A24" s="4"/>
      <c r="B24" s="91"/>
      <c r="C24" s="4"/>
      <c r="D24" s="89"/>
      <c r="E24" s="85"/>
      <c r="F24" s="19">
        <f t="shared" si="0"/>
      </c>
    </row>
    <row r="25" spans="1:7" ht="27" customHeight="1">
      <c r="A25" s="123" t="s">
        <v>67</v>
      </c>
      <c r="B25" s="124"/>
      <c r="C25" s="124"/>
      <c r="D25" s="124"/>
      <c r="E25" s="124"/>
      <c r="F25" s="13">
        <f>SUM(F5:F24)</f>
        <v>0</v>
      </c>
      <c r="G25" s="16"/>
    </row>
    <row r="26" spans="4:7" ht="12">
      <c r="D26" s="70"/>
      <c r="E26" s="72"/>
      <c r="F26" s="73"/>
      <c r="G26" s="16"/>
    </row>
    <row r="27" spans="4:7" ht="12">
      <c r="D27" s="70"/>
      <c r="E27" s="72"/>
      <c r="F27" s="73"/>
      <c r="G27" s="16"/>
    </row>
    <row r="28" spans="4:7" ht="12">
      <c r="D28" s="70"/>
      <c r="E28" s="72"/>
      <c r="F28" s="73"/>
      <c r="G28" s="16"/>
    </row>
    <row r="29" spans="1:7" ht="12">
      <c r="A29" s="74"/>
      <c r="B29" s="75"/>
      <c r="C29" s="74"/>
      <c r="D29" s="70"/>
      <c r="E29" s="72"/>
      <c r="F29" s="73"/>
      <c r="G29" s="16"/>
    </row>
    <row r="30" spans="4:7" ht="12">
      <c r="D30" s="70"/>
      <c r="E30" s="72"/>
      <c r="F30" s="73"/>
      <c r="G30" s="16"/>
    </row>
    <row r="31" spans="4:7" ht="12">
      <c r="D31" s="70"/>
      <c r="E31" s="72"/>
      <c r="F31" s="73"/>
      <c r="G31" s="16"/>
    </row>
    <row r="32" spans="4:7" ht="12">
      <c r="D32" s="70"/>
      <c r="E32" s="72"/>
      <c r="F32" s="73"/>
      <c r="G32" s="16"/>
    </row>
    <row r="33" spans="4:7" ht="12">
      <c r="D33" s="70"/>
      <c r="E33" s="72"/>
      <c r="F33" s="73"/>
      <c r="G33" s="16"/>
    </row>
    <row r="34" spans="4:7" ht="12">
      <c r="D34" s="70"/>
      <c r="E34" s="72"/>
      <c r="F34" s="73"/>
      <c r="G34" s="16"/>
    </row>
    <row r="35" spans="4:7" ht="12">
      <c r="D35" s="70"/>
      <c r="E35" s="72"/>
      <c r="F35" s="73"/>
      <c r="G35" s="16"/>
    </row>
    <row r="36" spans="4:7" ht="12">
      <c r="D36" s="70"/>
      <c r="E36" s="72"/>
      <c r="F36" s="73"/>
      <c r="G36" s="16"/>
    </row>
    <row r="37" spans="4:7" ht="12">
      <c r="D37" s="70"/>
      <c r="E37" s="72"/>
      <c r="F37" s="73"/>
      <c r="G37" s="16"/>
    </row>
    <row r="38" spans="4:7" ht="12">
      <c r="D38" s="70"/>
      <c r="E38" s="72"/>
      <c r="F38" s="73"/>
      <c r="G38" s="16"/>
    </row>
    <row r="39" spans="4:7" ht="12">
      <c r="D39" s="70"/>
      <c r="E39" s="72"/>
      <c r="F39" s="73"/>
      <c r="G39" s="16"/>
    </row>
    <row r="40" spans="4:7" ht="12">
      <c r="D40" s="70"/>
      <c r="E40" s="72"/>
      <c r="F40" s="73"/>
      <c r="G40" s="16"/>
    </row>
    <row r="41" spans="4:7" ht="12">
      <c r="D41" s="70"/>
      <c r="E41" s="72"/>
      <c r="F41" s="73"/>
      <c r="G41" s="16"/>
    </row>
    <row r="42" spans="4:7" ht="12">
      <c r="D42" s="70"/>
      <c r="E42" s="72"/>
      <c r="F42" s="73"/>
      <c r="G42" s="16"/>
    </row>
    <row r="43" spans="4:7" ht="12">
      <c r="D43" s="70"/>
      <c r="E43" s="72"/>
      <c r="F43" s="73"/>
      <c r="G43" s="16"/>
    </row>
    <row r="44" spans="4:7" ht="12">
      <c r="D44" s="70"/>
      <c r="E44" s="72"/>
      <c r="F44" s="73"/>
      <c r="G44" s="16"/>
    </row>
    <row r="45" spans="4:7" ht="12">
      <c r="D45" s="70"/>
      <c r="E45" s="72"/>
      <c r="F45" s="73"/>
      <c r="G45" s="16"/>
    </row>
    <row r="46" spans="4:7" ht="12">
      <c r="D46" s="70"/>
      <c r="E46" s="72"/>
      <c r="F46" s="73"/>
      <c r="G46" s="16"/>
    </row>
    <row r="47" spans="4:7" ht="12">
      <c r="D47" s="70"/>
      <c r="E47" s="72"/>
      <c r="F47" s="73"/>
      <c r="G47" s="16"/>
    </row>
    <row r="48" spans="4:7" ht="12">
      <c r="D48" s="70"/>
      <c r="E48" s="72"/>
      <c r="F48" s="73"/>
      <c r="G48" s="16"/>
    </row>
    <row r="49" spans="4:7" ht="12">
      <c r="D49" s="70"/>
      <c r="E49" s="72"/>
      <c r="F49" s="73"/>
      <c r="G49" s="16"/>
    </row>
    <row r="50" spans="4:7" ht="12">
      <c r="D50" s="70"/>
      <c r="E50" s="72"/>
      <c r="F50" s="73"/>
      <c r="G50" s="16"/>
    </row>
    <row r="51" spans="4:7" ht="12">
      <c r="D51" s="70"/>
      <c r="E51" s="72"/>
      <c r="F51" s="73"/>
      <c r="G51" s="16"/>
    </row>
    <row r="52" spans="4:7" ht="12">
      <c r="D52" s="70"/>
      <c r="E52" s="72"/>
      <c r="F52" s="73"/>
      <c r="G52" s="16"/>
    </row>
    <row r="53" spans="4:7" ht="12">
      <c r="D53" s="70"/>
      <c r="E53" s="72"/>
      <c r="F53" s="73"/>
      <c r="G53" s="16"/>
    </row>
    <row r="54" spans="4:7" ht="12">
      <c r="D54" s="70"/>
      <c r="E54" s="72"/>
      <c r="F54" s="73"/>
      <c r="G54" s="16"/>
    </row>
    <row r="55" spans="4:7" ht="12">
      <c r="D55" s="70"/>
      <c r="E55" s="72"/>
      <c r="F55" s="73"/>
      <c r="G55" s="16"/>
    </row>
    <row r="56" spans="4:7" ht="12">
      <c r="D56" s="70"/>
      <c r="E56" s="72"/>
      <c r="F56" s="73"/>
      <c r="G56" s="16"/>
    </row>
    <row r="57" spans="4:7" ht="12">
      <c r="D57" s="70"/>
      <c r="E57" s="72"/>
      <c r="F57" s="73"/>
      <c r="G57" s="16"/>
    </row>
    <row r="58" spans="4:7" ht="12">
      <c r="D58" s="70"/>
      <c r="E58" s="72"/>
      <c r="F58" s="73"/>
      <c r="G58" s="16"/>
    </row>
    <row r="59" spans="4:7" ht="12">
      <c r="D59" s="70"/>
      <c r="E59" s="72"/>
      <c r="F59" s="73"/>
      <c r="G59" s="16"/>
    </row>
    <row r="60" spans="4:7" ht="12">
      <c r="D60" s="70"/>
      <c r="E60" s="72"/>
      <c r="F60" s="73"/>
      <c r="G60" s="16"/>
    </row>
    <row r="61" spans="4:7" ht="12">
      <c r="D61" s="70"/>
      <c r="E61" s="72"/>
      <c r="F61" s="73"/>
      <c r="G61" s="16"/>
    </row>
    <row r="62" spans="4:7" ht="12">
      <c r="D62" s="70"/>
      <c r="E62" s="72"/>
      <c r="F62" s="73"/>
      <c r="G62" s="16"/>
    </row>
    <row r="63" spans="4:7" ht="12">
      <c r="D63" s="70"/>
      <c r="E63" s="72"/>
      <c r="F63" s="73"/>
      <c r="G63" s="16"/>
    </row>
    <row r="64" spans="4:7" ht="12">
      <c r="D64" s="70"/>
      <c r="E64" s="72"/>
      <c r="F64" s="73"/>
      <c r="G64" s="16"/>
    </row>
    <row r="65" spans="4:7" ht="12">
      <c r="D65" s="70"/>
      <c r="E65" s="72"/>
      <c r="F65" s="73"/>
      <c r="G65" s="16"/>
    </row>
    <row r="66" spans="4:7" ht="12">
      <c r="D66" s="70"/>
      <c r="E66" s="72"/>
      <c r="F66" s="73"/>
      <c r="G66" s="16"/>
    </row>
    <row r="67" spans="4:7" ht="12">
      <c r="D67" s="70"/>
      <c r="E67" s="72"/>
      <c r="F67" s="73"/>
      <c r="G67" s="16"/>
    </row>
    <row r="68" spans="4:7" ht="12">
      <c r="D68" s="70"/>
      <c r="E68" s="72"/>
      <c r="F68" s="73"/>
      <c r="G68" s="16"/>
    </row>
    <row r="69" spans="4:7" ht="12">
      <c r="D69" s="70"/>
      <c r="E69" s="72"/>
      <c r="F69" s="73"/>
      <c r="G69" s="16"/>
    </row>
    <row r="70" spans="4:7" ht="12">
      <c r="D70" s="70"/>
      <c r="E70" s="72"/>
      <c r="F70" s="73"/>
      <c r="G70" s="16"/>
    </row>
    <row r="71" spans="4:7" ht="12">
      <c r="D71" s="70"/>
      <c r="E71" s="72"/>
      <c r="F71" s="73"/>
      <c r="G71" s="16"/>
    </row>
    <row r="72" spans="4:7" ht="12">
      <c r="D72" s="70"/>
      <c r="E72" s="72"/>
      <c r="F72" s="73"/>
      <c r="G72" s="16"/>
    </row>
    <row r="73" spans="4:7" ht="12">
      <c r="D73" s="70"/>
      <c r="E73" s="72"/>
      <c r="F73" s="73"/>
      <c r="G73" s="16"/>
    </row>
    <row r="74" spans="4:7" ht="12">
      <c r="D74" s="70"/>
      <c r="E74" s="72"/>
      <c r="F74" s="73"/>
      <c r="G74" s="16"/>
    </row>
    <row r="75" spans="4:7" ht="12">
      <c r="D75" s="70"/>
      <c r="E75" s="72"/>
      <c r="F75" s="73"/>
      <c r="G75" s="16"/>
    </row>
    <row r="76" spans="4:7" ht="12">
      <c r="D76" s="70"/>
      <c r="E76" s="72"/>
      <c r="F76" s="73"/>
      <c r="G76" s="16"/>
    </row>
    <row r="77" spans="4:7" ht="12">
      <c r="D77" s="70"/>
      <c r="E77" s="72"/>
      <c r="F77" s="73"/>
      <c r="G77" s="16"/>
    </row>
    <row r="78" spans="4:7" ht="12">
      <c r="D78" s="70"/>
      <c r="E78" s="72"/>
      <c r="F78" s="73"/>
      <c r="G78" s="16"/>
    </row>
    <row r="79" spans="4:7" ht="12">
      <c r="D79" s="70"/>
      <c r="E79" s="72"/>
      <c r="F79" s="73"/>
      <c r="G79" s="16"/>
    </row>
    <row r="80" spans="4:7" ht="12">
      <c r="D80" s="70"/>
      <c r="E80" s="72"/>
      <c r="F80" s="73"/>
      <c r="G80" s="16"/>
    </row>
    <row r="81" spans="4:7" ht="12">
      <c r="D81" s="70"/>
      <c r="E81" s="72"/>
      <c r="F81" s="73"/>
      <c r="G81" s="16"/>
    </row>
    <row r="82" spans="4:7" ht="12">
      <c r="D82" s="70"/>
      <c r="E82" s="72"/>
      <c r="F82" s="73"/>
      <c r="G82" s="16"/>
    </row>
    <row r="83" spans="4:7" ht="12">
      <c r="D83" s="70"/>
      <c r="E83" s="72"/>
      <c r="F83" s="73"/>
      <c r="G83" s="16"/>
    </row>
    <row r="84" spans="4:7" ht="12">
      <c r="D84" s="70"/>
      <c r="E84" s="72"/>
      <c r="F84" s="73"/>
      <c r="G84" s="16"/>
    </row>
    <row r="85" spans="4:7" ht="12">
      <c r="D85" s="70"/>
      <c r="E85" s="72"/>
      <c r="F85" s="73"/>
      <c r="G85" s="16"/>
    </row>
    <row r="86" spans="4:7" ht="12">
      <c r="D86" s="70"/>
      <c r="E86" s="72"/>
      <c r="F86" s="73"/>
      <c r="G86" s="16"/>
    </row>
    <row r="87" spans="4:7" ht="12">
      <c r="D87" s="70"/>
      <c r="E87" s="72"/>
      <c r="F87" s="73"/>
      <c r="G87" s="16"/>
    </row>
    <row r="88" spans="4:7" ht="12">
      <c r="D88" s="70"/>
      <c r="E88" s="72"/>
      <c r="F88" s="73"/>
      <c r="G88" s="16"/>
    </row>
    <row r="89" spans="4:7" ht="12">
      <c r="D89" s="70"/>
      <c r="E89" s="72"/>
      <c r="F89" s="73"/>
      <c r="G89" s="16"/>
    </row>
    <row r="90" spans="4:7" ht="12">
      <c r="D90" s="70"/>
      <c r="E90" s="72"/>
      <c r="F90" s="73"/>
      <c r="G90" s="16"/>
    </row>
    <row r="91" spans="4:7" ht="12">
      <c r="D91" s="70"/>
      <c r="E91" s="72"/>
      <c r="F91" s="73"/>
      <c r="G91" s="16"/>
    </row>
    <row r="92" spans="4:7" ht="12">
      <c r="D92" s="70"/>
      <c r="E92" s="72"/>
      <c r="F92" s="73"/>
      <c r="G92" s="16"/>
    </row>
    <row r="93" spans="4:7" ht="12">
      <c r="D93" s="70"/>
      <c r="E93" s="72"/>
      <c r="F93" s="73"/>
      <c r="G93" s="16"/>
    </row>
    <row r="94" spans="4:7" ht="12">
      <c r="D94" s="70"/>
      <c r="E94" s="72"/>
      <c r="F94" s="73"/>
      <c r="G94" s="16"/>
    </row>
    <row r="95" spans="4:7" ht="12">
      <c r="D95" s="70"/>
      <c r="E95" s="72"/>
      <c r="F95" s="73"/>
      <c r="G95" s="16"/>
    </row>
    <row r="96" spans="4:7" ht="12">
      <c r="D96" s="70"/>
      <c r="E96" s="72"/>
      <c r="F96" s="73"/>
      <c r="G96" s="16"/>
    </row>
    <row r="97" spans="4:7" ht="12">
      <c r="D97" s="70"/>
      <c r="E97" s="72"/>
      <c r="F97" s="73"/>
      <c r="G97" s="16"/>
    </row>
    <row r="98" spans="4:7" ht="12">
      <c r="D98" s="70"/>
      <c r="E98" s="72"/>
      <c r="F98" s="73"/>
      <c r="G98" s="16"/>
    </row>
    <row r="99" spans="4:7" ht="12">
      <c r="D99" s="70"/>
      <c r="E99" s="72"/>
      <c r="F99" s="73"/>
      <c r="G99" s="16"/>
    </row>
    <row r="100" spans="4:7" ht="12">
      <c r="D100" s="70"/>
      <c r="E100" s="72"/>
      <c r="F100" s="73"/>
      <c r="G100" s="16"/>
    </row>
    <row r="101" spans="4:7" ht="12">
      <c r="D101" s="70"/>
      <c r="E101" s="72"/>
      <c r="F101" s="73"/>
      <c r="G101" s="16"/>
    </row>
    <row r="102" spans="4:7" ht="12">
      <c r="D102" s="70"/>
      <c r="E102" s="72"/>
      <c r="F102" s="73"/>
      <c r="G102" s="16"/>
    </row>
    <row r="103" spans="4:7" ht="12">
      <c r="D103" s="70"/>
      <c r="E103" s="72"/>
      <c r="F103" s="73"/>
      <c r="G103" s="16"/>
    </row>
    <row r="104" spans="4:7" ht="12">
      <c r="D104" s="70"/>
      <c r="E104" s="72"/>
      <c r="F104" s="73"/>
      <c r="G104" s="16"/>
    </row>
    <row r="105" spans="4:7" ht="12">
      <c r="D105" s="70"/>
      <c r="E105" s="72"/>
      <c r="F105" s="73"/>
      <c r="G105" s="16"/>
    </row>
    <row r="106" spans="4:7" ht="12">
      <c r="D106" s="70"/>
      <c r="E106" s="72"/>
      <c r="F106" s="73"/>
      <c r="G106" s="16"/>
    </row>
    <row r="107" spans="4:7" ht="12">
      <c r="D107" s="70"/>
      <c r="E107" s="72"/>
      <c r="F107" s="73"/>
      <c r="G107" s="16"/>
    </row>
    <row r="108" spans="4:7" ht="12">
      <c r="D108" s="70"/>
      <c r="E108" s="72"/>
      <c r="F108" s="73"/>
      <c r="G108" s="16"/>
    </row>
    <row r="109" spans="4:7" ht="12">
      <c r="D109" s="70"/>
      <c r="E109" s="72"/>
      <c r="F109" s="73"/>
      <c r="G109" s="16"/>
    </row>
    <row r="110" spans="4:7" ht="12">
      <c r="D110" s="70"/>
      <c r="E110" s="72"/>
      <c r="F110" s="73"/>
      <c r="G110" s="16"/>
    </row>
    <row r="111" spans="4:7" ht="12">
      <c r="D111" s="70"/>
      <c r="E111" s="72"/>
      <c r="F111" s="73"/>
      <c r="G111" s="16"/>
    </row>
    <row r="112" spans="4:7" ht="12">
      <c r="D112" s="70"/>
      <c r="E112" s="72"/>
      <c r="F112" s="73"/>
      <c r="G112" s="16"/>
    </row>
    <row r="113" spans="4:7" ht="12">
      <c r="D113" s="70"/>
      <c r="E113" s="72"/>
      <c r="F113" s="73"/>
      <c r="G113" s="16"/>
    </row>
    <row r="114" spans="4:7" ht="12">
      <c r="D114" s="70"/>
      <c r="E114" s="72"/>
      <c r="F114" s="73"/>
      <c r="G114" s="16"/>
    </row>
    <row r="115" spans="4:7" ht="12">
      <c r="D115" s="70"/>
      <c r="E115" s="72"/>
      <c r="F115" s="73"/>
      <c r="G115" s="16"/>
    </row>
    <row r="116" spans="4:7" ht="12">
      <c r="D116" s="70"/>
      <c r="E116" s="72"/>
      <c r="F116" s="73"/>
      <c r="G116" s="16"/>
    </row>
    <row r="117" spans="4:7" ht="12">
      <c r="D117" s="70"/>
      <c r="E117" s="72"/>
      <c r="F117" s="73"/>
      <c r="G117" s="16"/>
    </row>
    <row r="118" spans="4:7" ht="12">
      <c r="D118" s="70"/>
      <c r="E118" s="72"/>
      <c r="F118" s="73"/>
      <c r="G118" s="16"/>
    </row>
    <row r="119" spans="4:7" ht="12">
      <c r="D119" s="70"/>
      <c r="E119" s="72"/>
      <c r="F119" s="73"/>
      <c r="G119" s="16"/>
    </row>
    <row r="120" spans="4:7" ht="12">
      <c r="D120" s="70"/>
      <c r="E120" s="72"/>
      <c r="F120" s="73"/>
      <c r="G120" s="16"/>
    </row>
    <row r="121" spans="4:7" ht="12">
      <c r="D121" s="70"/>
      <c r="E121" s="72"/>
      <c r="F121" s="73"/>
      <c r="G121" s="16"/>
    </row>
    <row r="122" spans="4:7" ht="12">
      <c r="D122" s="70"/>
      <c r="E122" s="72"/>
      <c r="F122" s="73"/>
      <c r="G122" s="16"/>
    </row>
    <row r="123" spans="4:7" ht="12">
      <c r="D123" s="70"/>
      <c r="E123" s="72"/>
      <c r="F123" s="73"/>
      <c r="G123" s="16"/>
    </row>
    <row r="124" spans="4:7" ht="12">
      <c r="D124" s="70"/>
      <c r="E124" s="72"/>
      <c r="F124" s="73"/>
      <c r="G124" s="16"/>
    </row>
    <row r="125" spans="4:7" ht="12">
      <c r="D125" s="70"/>
      <c r="E125" s="72"/>
      <c r="F125" s="73"/>
      <c r="G125" s="16"/>
    </row>
    <row r="126" spans="4:7" ht="12">
      <c r="D126" s="70"/>
      <c r="E126" s="72"/>
      <c r="F126" s="73"/>
      <c r="G126" s="16"/>
    </row>
    <row r="127" spans="4:7" ht="12">
      <c r="D127" s="70"/>
      <c r="E127" s="72"/>
      <c r="F127" s="73"/>
      <c r="G127" s="16"/>
    </row>
    <row r="128" spans="4:7" ht="12">
      <c r="D128" s="70"/>
      <c r="E128" s="72"/>
      <c r="F128" s="73"/>
      <c r="G128" s="16"/>
    </row>
    <row r="129" spans="4:7" ht="12">
      <c r="D129" s="70"/>
      <c r="E129" s="72"/>
      <c r="F129" s="73"/>
      <c r="G129" s="16"/>
    </row>
    <row r="130" spans="4:7" ht="12">
      <c r="D130" s="70"/>
      <c r="E130" s="72"/>
      <c r="F130" s="73"/>
      <c r="G130" s="16"/>
    </row>
    <row r="131" spans="4:7" ht="12">
      <c r="D131" s="70"/>
      <c r="E131" s="72"/>
      <c r="F131" s="73"/>
      <c r="G131" s="16"/>
    </row>
    <row r="132" spans="4:7" ht="12">
      <c r="D132" s="70"/>
      <c r="E132" s="72"/>
      <c r="F132" s="73"/>
      <c r="G132" s="16"/>
    </row>
    <row r="133" spans="4:7" ht="12">
      <c r="D133" s="70"/>
      <c r="E133" s="72"/>
      <c r="F133" s="73"/>
      <c r="G133" s="16"/>
    </row>
    <row r="134" spans="4:7" ht="12">
      <c r="D134" s="70"/>
      <c r="E134" s="72"/>
      <c r="F134" s="73"/>
      <c r="G134" s="16"/>
    </row>
    <row r="135" spans="4:7" ht="12">
      <c r="D135" s="70"/>
      <c r="E135" s="72"/>
      <c r="F135" s="73"/>
      <c r="G135" s="16"/>
    </row>
    <row r="136" spans="4:7" ht="12">
      <c r="D136" s="70"/>
      <c r="E136" s="72"/>
      <c r="F136" s="73"/>
      <c r="G136" s="16"/>
    </row>
    <row r="137" spans="4:7" ht="12">
      <c r="D137" s="70"/>
      <c r="E137" s="72"/>
      <c r="F137" s="73"/>
      <c r="G137" s="16"/>
    </row>
    <row r="138" spans="4:7" ht="12">
      <c r="D138" s="70"/>
      <c r="E138" s="72"/>
      <c r="F138" s="73"/>
      <c r="G138" s="16"/>
    </row>
    <row r="139" spans="4:7" ht="12">
      <c r="D139" s="70"/>
      <c r="E139" s="72"/>
      <c r="F139" s="73"/>
      <c r="G139" s="16"/>
    </row>
    <row r="140" spans="4:7" ht="12">
      <c r="D140" s="70"/>
      <c r="E140" s="72"/>
      <c r="F140" s="73"/>
      <c r="G140" s="16"/>
    </row>
    <row r="141" spans="4:7" ht="12">
      <c r="D141" s="70"/>
      <c r="E141" s="72"/>
      <c r="F141" s="73"/>
      <c r="G141" s="16"/>
    </row>
    <row r="142" spans="4:7" ht="12">
      <c r="D142" s="70"/>
      <c r="E142" s="72"/>
      <c r="F142" s="73"/>
      <c r="G142" s="16"/>
    </row>
    <row r="143" spans="4:7" ht="12">
      <c r="D143" s="70"/>
      <c r="E143" s="72"/>
      <c r="F143" s="73"/>
      <c r="G143" s="16"/>
    </row>
    <row r="144" spans="4:7" ht="12">
      <c r="D144" s="70"/>
      <c r="E144" s="72"/>
      <c r="F144" s="73"/>
      <c r="G144" s="16"/>
    </row>
    <row r="145" spans="4:7" ht="12">
      <c r="D145" s="70"/>
      <c r="E145" s="72"/>
      <c r="F145" s="73"/>
      <c r="G145" s="16"/>
    </row>
    <row r="146" spans="4:7" ht="12">
      <c r="D146" s="70"/>
      <c r="E146" s="72"/>
      <c r="F146" s="73"/>
      <c r="G146" s="16"/>
    </row>
    <row r="147" spans="4:7" ht="12">
      <c r="D147" s="70"/>
      <c r="E147" s="72"/>
      <c r="F147" s="73"/>
      <c r="G147" s="16"/>
    </row>
    <row r="148" spans="4:7" ht="12">
      <c r="D148" s="70"/>
      <c r="E148" s="72"/>
      <c r="F148" s="73"/>
      <c r="G148" s="16"/>
    </row>
    <row r="149" spans="4:7" ht="12">
      <c r="D149" s="70"/>
      <c r="E149" s="72"/>
      <c r="F149" s="73"/>
      <c r="G149" s="16"/>
    </row>
    <row r="150" spans="4:7" ht="12">
      <c r="D150" s="70"/>
      <c r="E150" s="72"/>
      <c r="F150" s="73"/>
      <c r="G150" s="16"/>
    </row>
    <row r="151" spans="4:7" ht="12">
      <c r="D151" s="70"/>
      <c r="E151" s="72"/>
      <c r="F151" s="73"/>
      <c r="G151" s="16"/>
    </row>
    <row r="152" spans="4:7" ht="12">
      <c r="D152" s="70"/>
      <c r="E152" s="72"/>
      <c r="F152" s="73"/>
      <c r="G152" s="16"/>
    </row>
    <row r="153" spans="4:7" ht="12">
      <c r="D153" s="70"/>
      <c r="E153" s="72"/>
      <c r="F153" s="73"/>
      <c r="G153" s="16"/>
    </row>
    <row r="154" spans="4:7" ht="12">
      <c r="D154" s="70"/>
      <c r="E154" s="72"/>
      <c r="F154" s="73"/>
      <c r="G154" s="16"/>
    </row>
    <row r="155" spans="4:7" ht="12">
      <c r="D155" s="70"/>
      <c r="E155" s="72"/>
      <c r="F155" s="73"/>
      <c r="G155" s="16"/>
    </row>
    <row r="156" spans="4:7" ht="12">
      <c r="D156" s="70"/>
      <c r="E156" s="72"/>
      <c r="F156" s="73"/>
      <c r="G156" s="16"/>
    </row>
    <row r="157" spans="4:7" ht="12">
      <c r="D157" s="70"/>
      <c r="E157" s="72"/>
      <c r="F157" s="73"/>
      <c r="G157" s="16"/>
    </row>
    <row r="158" spans="4:7" ht="12">
      <c r="D158" s="70"/>
      <c r="E158" s="72"/>
      <c r="F158" s="73"/>
      <c r="G158" s="16"/>
    </row>
    <row r="159" spans="4:7" ht="12">
      <c r="D159" s="70"/>
      <c r="E159" s="72"/>
      <c r="F159" s="73"/>
      <c r="G159" s="16"/>
    </row>
    <row r="160" spans="4:7" ht="12">
      <c r="D160" s="70"/>
      <c r="E160" s="72"/>
      <c r="F160" s="73"/>
      <c r="G160" s="16"/>
    </row>
    <row r="161" spans="4:7" ht="12">
      <c r="D161" s="70"/>
      <c r="E161" s="72"/>
      <c r="F161" s="73"/>
      <c r="G161" s="16"/>
    </row>
    <row r="162" spans="4:7" ht="12">
      <c r="D162" s="70"/>
      <c r="E162" s="72"/>
      <c r="F162" s="73"/>
      <c r="G162" s="16"/>
    </row>
    <row r="163" spans="4:7" ht="12">
      <c r="D163" s="70"/>
      <c r="E163" s="72"/>
      <c r="F163" s="73"/>
      <c r="G163" s="16"/>
    </row>
    <row r="164" spans="4:7" ht="12">
      <c r="D164" s="70"/>
      <c r="E164" s="72"/>
      <c r="F164" s="73"/>
      <c r="G164" s="16"/>
    </row>
    <row r="165" spans="4:7" ht="12">
      <c r="D165" s="70"/>
      <c r="E165" s="72"/>
      <c r="F165" s="73"/>
      <c r="G165" s="16"/>
    </row>
    <row r="166" spans="4:7" ht="12">
      <c r="D166" s="70"/>
      <c r="E166" s="72"/>
      <c r="F166" s="73"/>
      <c r="G166" s="16"/>
    </row>
    <row r="167" spans="4:7" ht="12">
      <c r="D167" s="70"/>
      <c r="E167" s="72"/>
      <c r="F167" s="73"/>
      <c r="G167" s="16"/>
    </row>
    <row r="168" spans="4:7" ht="12">
      <c r="D168" s="70"/>
      <c r="E168" s="72"/>
      <c r="F168" s="73"/>
      <c r="G168" s="16"/>
    </row>
    <row r="169" spans="4:7" ht="12">
      <c r="D169" s="70"/>
      <c r="E169" s="72"/>
      <c r="F169" s="73"/>
      <c r="G169" s="16"/>
    </row>
    <row r="170" spans="4:7" ht="12">
      <c r="D170" s="70"/>
      <c r="E170" s="72"/>
      <c r="F170" s="73"/>
      <c r="G170" s="16"/>
    </row>
    <row r="171" spans="4:7" ht="12">
      <c r="D171" s="70"/>
      <c r="E171" s="72"/>
      <c r="F171" s="73"/>
      <c r="G171" s="16"/>
    </row>
    <row r="172" spans="4:7" ht="12">
      <c r="D172" s="70"/>
      <c r="E172" s="72"/>
      <c r="F172" s="73"/>
      <c r="G172" s="16"/>
    </row>
    <row r="173" spans="4:7" ht="12">
      <c r="D173" s="70"/>
      <c r="E173" s="72"/>
      <c r="F173" s="73"/>
      <c r="G173" s="16"/>
    </row>
    <row r="174" spans="4:7" ht="12">
      <c r="D174" s="70"/>
      <c r="E174" s="72"/>
      <c r="F174" s="73"/>
      <c r="G174" s="16"/>
    </row>
    <row r="175" spans="4:7" ht="12">
      <c r="D175" s="70"/>
      <c r="E175" s="72"/>
      <c r="F175" s="73"/>
      <c r="G175" s="16"/>
    </row>
    <row r="176" spans="4:7" ht="12">
      <c r="D176" s="70"/>
      <c r="E176" s="72"/>
      <c r="F176" s="73"/>
      <c r="G176" s="16"/>
    </row>
    <row r="177" spans="4:7" ht="12">
      <c r="D177" s="70"/>
      <c r="E177" s="72"/>
      <c r="F177" s="73"/>
      <c r="G177" s="16"/>
    </row>
    <row r="178" spans="4:7" ht="12">
      <c r="D178" s="70"/>
      <c r="E178" s="72"/>
      <c r="F178" s="73"/>
      <c r="G178" s="16"/>
    </row>
    <row r="179" spans="4:7" ht="12">
      <c r="D179" s="70"/>
      <c r="E179" s="72"/>
      <c r="F179" s="73"/>
      <c r="G179" s="16"/>
    </row>
    <row r="180" spans="4:7" ht="12">
      <c r="D180" s="70"/>
      <c r="E180" s="72"/>
      <c r="F180" s="73"/>
      <c r="G180" s="16"/>
    </row>
    <row r="181" spans="4:7" ht="12">
      <c r="D181" s="70"/>
      <c r="E181" s="72"/>
      <c r="F181" s="73"/>
      <c r="G181" s="16"/>
    </row>
    <row r="182" spans="4:7" ht="12">
      <c r="D182" s="70"/>
      <c r="E182" s="72"/>
      <c r="F182" s="73"/>
      <c r="G182" s="16"/>
    </row>
    <row r="183" spans="4:7" ht="12">
      <c r="D183" s="70"/>
      <c r="E183" s="72"/>
      <c r="F183" s="73"/>
      <c r="G183" s="16"/>
    </row>
    <row r="184" spans="4:7" ht="12">
      <c r="D184" s="70"/>
      <c r="E184" s="72"/>
      <c r="F184" s="73"/>
      <c r="G184" s="16"/>
    </row>
  </sheetData>
  <sheetProtection password="C6D1" sheet="1" objects="1" scenarios="1" formatCells="0" formatColumns="0" formatRows="0"/>
  <mergeCells count="3">
    <mergeCell ref="A1:F1"/>
    <mergeCell ref="A2:F2"/>
    <mergeCell ref="A25:E25"/>
  </mergeCells>
  <dataValidations count="2">
    <dataValidation allowBlank="1" showInputMessage="1" showErrorMessage="1" imeMode="on" sqref="B4"/>
    <dataValidation allowBlank="1" showInputMessage="1" showErrorMessage="1" imeMode="off" sqref="A4 A20:A24 A7:A18"/>
  </dataValidations>
  <printOptions horizontalCentered="1"/>
  <pageMargins left="0.984251968503937" right="0.984251968503937" top="0.984251968503937" bottom="0.984251968503937" header="0.5118110236220472" footer="0.5118110236220472"/>
  <pageSetup horizontalDpi="600" verticalDpi="600" orientation="portrait" paperSize="9" r:id="rId1"/>
  <ignoredErrors>
    <ignoredError sqref="A5:A8" numberStoredAsText="1"/>
  </ignoredErrors>
</worksheet>
</file>

<file path=xl/worksheets/sheet21.xml><?xml version="1.0" encoding="utf-8"?>
<worksheet xmlns="http://schemas.openxmlformats.org/spreadsheetml/2006/main" xmlns:r="http://schemas.openxmlformats.org/officeDocument/2006/relationships">
  <dimension ref="A1:G184"/>
  <sheetViews>
    <sheetView showGridLines="0" showZeros="0" view="pageBreakPreview" zoomScaleSheetLayoutView="100" zoomScalePageLayoutView="0" workbookViewId="0" topLeftCell="A1">
      <pane ySplit="4" topLeftCell="A5" activePane="bottomLeft" state="frozen"/>
      <selection pane="topLeft" activeCell="F45" sqref="F45"/>
      <selection pane="bottomLeft" activeCell="B10" sqref="B10"/>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6.875" style="66" customWidth="1"/>
    <col min="8" max="16384" width="9.00390625" style="26" customWidth="1"/>
  </cols>
  <sheetData>
    <row r="1" spans="1:6" ht="34.5" customHeight="1">
      <c r="A1" s="119" t="s">
        <v>42</v>
      </c>
      <c r="B1" s="119"/>
      <c r="C1" s="119"/>
      <c r="D1" s="119"/>
      <c r="E1" s="119"/>
      <c r="F1" s="119"/>
    </row>
    <row r="2" spans="1:6" s="20" customFormat="1" ht="22.5" customHeight="1">
      <c r="A2" s="120" t="s">
        <v>66</v>
      </c>
      <c r="B2" s="120"/>
      <c r="C2" s="120"/>
      <c r="D2" s="120"/>
      <c r="E2" s="120"/>
      <c r="F2" s="120"/>
    </row>
    <row r="3" spans="1:6" s="28" customFormat="1" ht="18" customHeight="1">
      <c r="A3" s="63">
        <f>'汇总表'!A3</f>
        <v>0</v>
      </c>
      <c r="B3" s="55"/>
      <c r="C3" s="98" t="s">
        <v>325</v>
      </c>
      <c r="D3" s="14"/>
      <c r="E3" s="27"/>
      <c r="F3" s="64" t="s">
        <v>44</v>
      </c>
    </row>
    <row r="4" spans="1:6" s="16" customFormat="1" ht="27" customHeight="1">
      <c r="A4" s="17" t="s">
        <v>58</v>
      </c>
      <c r="B4" s="65" t="s">
        <v>59</v>
      </c>
      <c r="C4" s="17" t="s">
        <v>47</v>
      </c>
      <c r="D4" s="17" t="s">
        <v>456</v>
      </c>
      <c r="E4" s="69" t="s">
        <v>49</v>
      </c>
      <c r="F4" s="17" t="s">
        <v>50</v>
      </c>
    </row>
    <row r="5" spans="1:6" s="20" customFormat="1" ht="27" customHeight="1">
      <c r="A5" s="4" t="s">
        <v>280</v>
      </c>
      <c r="B5" s="91" t="s">
        <v>448</v>
      </c>
      <c r="C5" s="4" t="s">
        <v>93</v>
      </c>
      <c r="D5" s="88"/>
      <c r="E5" s="85"/>
      <c r="F5" s="19">
        <f aca="true" t="shared" si="0" ref="F5:F24">IF(E5&gt;0,ROUND(D5*E5,0),"")</f>
      </c>
    </row>
    <row r="6" spans="1:6" s="20" customFormat="1" ht="27" customHeight="1">
      <c r="A6" s="4" t="s">
        <v>281</v>
      </c>
      <c r="B6" s="91" t="s">
        <v>449</v>
      </c>
      <c r="C6" s="4" t="s">
        <v>166</v>
      </c>
      <c r="D6" s="89">
        <v>119.5</v>
      </c>
      <c r="E6" s="85"/>
      <c r="F6" s="19">
        <f t="shared" si="0"/>
      </c>
    </row>
    <row r="7" spans="1:6" s="20" customFormat="1" ht="27" customHeight="1">
      <c r="A7" s="4" t="s">
        <v>281</v>
      </c>
      <c r="B7" s="91" t="s">
        <v>723</v>
      </c>
      <c r="C7" s="4" t="s">
        <v>166</v>
      </c>
      <c r="D7" s="89">
        <v>8</v>
      </c>
      <c r="E7" s="85"/>
      <c r="F7" s="19">
        <f t="shared" si="0"/>
      </c>
    </row>
    <row r="8" spans="1:6" s="20" customFormat="1" ht="27" customHeight="1">
      <c r="A8" s="4"/>
      <c r="B8" s="91"/>
      <c r="C8" s="4"/>
      <c r="D8" s="89"/>
      <c r="E8" s="85"/>
      <c r="F8" s="19">
        <f t="shared" si="0"/>
      </c>
    </row>
    <row r="9" spans="1:6" s="20" customFormat="1" ht="27" customHeight="1">
      <c r="A9" s="4"/>
      <c r="B9" s="91"/>
      <c r="C9" s="4"/>
      <c r="D9" s="106"/>
      <c r="E9" s="85"/>
      <c r="F9" s="19">
        <f t="shared" si="0"/>
      </c>
    </row>
    <row r="10" spans="1:6" s="20" customFormat="1" ht="27" customHeight="1">
      <c r="A10" s="4"/>
      <c r="B10" s="91"/>
      <c r="C10" s="4"/>
      <c r="D10" s="89"/>
      <c r="E10" s="85"/>
      <c r="F10" s="19">
        <f t="shared" si="0"/>
      </c>
    </row>
    <row r="11" spans="1:6" s="20" customFormat="1" ht="27" customHeight="1">
      <c r="A11" s="4"/>
      <c r="B11" s="91"/>
      <c r="C11" s="4"/>
      <c r="D11" s="89"/>
      <c r="E11" s="85"/>
      <c r="F11" s="19">
        <f t="shared" si="0"/>
      </c>
    </row>
    <row r="12" spans="1:6" s="20" customFormat="1" ht="27" customHeight="1">
      <c r="A12" s="4"/>
      <c r="B12" s="91"/>
      <c r="C12" s="4"/>
      <c r="D12" s="106"/>
      <c r="E12" s="85"/>
      <c r="F12" s="19">
        <f t="shared" si="0"/>
      </c>
    </row>
    <row r="13" spans="1:6" s="20" customFormat="1" ht="27" customHeight="1">
      <c r="A13" s="4"/>
      <c r="B13" s="91"/>
      <c r="C13" s="4"/>
      <c r="D13" s="89"/>
      <c r="E13" s="85"/>
      <c r="F13" s="19">
        <f t="shared" si="0"/>
      </c>
    </row>
    <row r="14" spans="1:6" s="20" customFormat="1" ht="27" customHeight="1">
      <c r="A14" s="4"/>
      <c r="B14" s="91"/>
      <c r="C14" s="4"/>
      <c r="D14" s="106"/>
      <c r="E14" s="85"/>
      <c r="F14" s="19">
        <f t="shared" si="0"/>
      </c>
    </row>
    <row r="15" spans="1:6" s="20" customFormat="1" ht="27" customHeight="1">
      <c r="A15" s="4"/>
      <c r="B15" s="91"/>
      <c r="C15" s="4"/>
      <c r="D15" s="106"/>
      <c r="E15" s="85"/>
      <c r="F15" s="19">
        <f t="shared" si="0"/>
      </c>
    </row>
    <row r="16" spans="1:6" s="20" customFormat="1" ht="27" customHeight="1">
      <c r="A16" s="4"/>
      <c r="B16" s="91"/>
      <c r="C16" s="4"/>
      <c r="D16" s="89"/>
      <c r="E16" s="85"/>
      <c r="F16" s="19">
        <f t="shared" si="0"/>
      </c>
    </row>
    <row r="17" spans="1:6" s="20" customFormat="1" ht="27" customHeight="1">
      <c r="A17" s="4"/>
      <c r="B17" s="91"/>
      <c r="C17" s="4"/>
      <c r="D17" s="89"/>
      <c r="E17" s="85"/>
      <c r="F17" s="19">
        <f t="shared" si="0"/>
      </c>
    </row>
    <row r="18" spans="1:6" s="20" customFormat="1" ht="27" customHeight="1">
      <c r="A18" s="4"/>
      <c r="B18" s="91"/>
      <c r="C18" s="4"/>
      <c r="D18" s="89"/>
      <c r="E18" s="85"/>
      <c r="F18" s="19">
        <f t="shared" si="0"/>
      </c>
    </row>
    <row r="19" spans="1:6" s="20" customFormat="1" ht="27" customHeight="1">
      <c r="A19" s="4"/>
      <c r="B19" s="91"/>
      <c r="C19" s="4"/>
      <c r="D19" s="89"/>
      <c r="E19" s="85"/>
      <c r="F19" s="19">
        <f t="shared" si="0"/>
      </c>
    </row>
    <row r="20" spans="1:6" s="20" customFormat="1" ht="27" customHeight="1">
      <c r="A20" s="4"/>
      <c r="B20" s="91"/>
      <c r="C20" s="4"/>
      <c r="D20" s="106"/>
      <c r="E20" s="85"/>
      <c r="F20" s="19">
        <f t="shared" si="0"/>
      </c>
    </row>
    <row r="21" spans="1:6" s="20" customFormat="1" ht="27" customHeight="1">
      <c r="A21" s="4"/>
      <c r="B21" s="91"/>
      <c r="C21" s="4"/>
      <c r="D21" s="106"/>
      <c r="E21" s="85"/>
      <c r="F21" s="19">
        <f t="shared" si="0"/>
      </c>
    </row>
    <row r="22" spans="1:6" s="20" customFormat="1" ht="27" customHeight="1">
      <c r="A22" s="4"/>
      <c r="B22" s="91"/>
      <c r="C22" s="4"/>
      <c r="D22" s="89"/>
      <c r="E22" s="85"/>
      <c r="F22" s="19">
        <f t="shared" si="0"/>
      </c>
    </row>
    <row r="23" spans="1:6" s="20" customFormat="1" ht="27" customHeight="1">
      <c r="A23" s="4"/>
      <c r="B23" s="91"/>
      <c r="C23" s="4"/>
      <c r="D23" s="106"/>
      <c r="E23" s="85"/>
      <c r="F23" s="19">
        <f t="shared" si="0"/>
      </c>
    </row>
    <row r="24" spans="1:6" s="20" customFormat="1" ht="27" customHeight="1">
      <c r="A24" s="4"/>
      <c r="B24" s="91"/>
      <c r="C24" s="4"/>
      <c r="D24" s="89"/>
      <c r="E24" s="85"/>
      <c r="F24" s="19">
        <f t="shared" si="0"/>
      </c>
    </row>
    <row r="25" spans="1:7" ht="27" customHeight="1">
      <c r="A25" s="123" t="s">
        <v>67</v>
      </c>
      <c r="B25" s="124"/>
      <c r="C25" s="124"/>
      <c r="D25" s="124"/>
      <c r="E25" s="124"/>
      <c r="F25" s="13">
        <f>SUM(F5:F24)</f>
        <v>0</v>
      </c>
      <c r="G25" s="16"/>
    </row>
    <row r="26" spans="4:7" ht="12">
      <c r="D26" s="70"/>
      <c r="E26" s="72"/>
      <c r="F26" s="73"/>
      <c r="G26" s="16"/>
    </row>
    <row r="27" spans="4:7" ht="12">
      <c r="D27" s="70"/>
      <c r="E27" s="72"/>
      <c r="F27" s="73"/>
      <c r="G27" s="16"/>
    </row>
    <row r="28" spans="4:7" ht="12">
      <c r="D28" s="70"/>
      <c r="E28" s="72"/>
      <c r="F28" s="73"/>
      <c r="G28" s="16"/>
    </row>
    <row r="29" spans="1:7" ht="12">
      <c r="A29" s="74"/>
      <c r="B29" s="75"/>
      <c r="C29" s="74"/>
      <c r="D29" s="70"/>
      <c r="E29" s="72"/>
      <c r="F29" s="73"/>
      <c r="G29" s="16"/>
    </row>
    <row r="30" spans="4:7" ht="12">
      <c r="D30" s="70"/>
      <c r="E30" s="72"/>
      <c r="F30" s="73"/>
      <c r="G30" s="16"/>
    </row>
    <row r="31" spans="4:7" ht="12">
      <c r="D31" s="70"/>
      <c r="E31" s="72"/>
      <c r="F31" s="73"/>
      <c r="G31" s="16"/>
    </row>
    <row r="32" spans="4:7" ht="12">
      <c r="D32" s="70"/>
      <c r="E32" s="72"/>
      <c r="F32" s="73"/>
      <c r="G32" s="16"/>
    </row>
    <row r="33" spans="4:7" ht="12">
      <c r="D33" s="70"/>
      <c r="E33" s="72"/>
      <c r="F33" s="73"/>
      <c r="G33" s="16"/>
    </row>
    <row r="34" spans="4:7" ht="12">
      <c r="D34" s="70"/>
      <c r="E34" s="72"/>
      <c r="F34" s="73"/>
      <c r="G34" s="16"/>
    </row>
    <row r="35" spans="4:7" ht="12">
      <c r="D35" s="70"/>
      <c r="E35" s="72"/>
      <c r="F35" s="73"/>
      <c r="G35" s="16"/>
    </row>
    <row r="36" spans="4:7" ht="12">
      <c r="D36" s="70"/>
      <c r="E36" s="72"/>
      <c r="F36" s="73"/>
      <c r="G36" s="16"/>
    </row>
    <row r="37" spans="4:7" ht="12">
      <c r="D37" s="70"/>
      <c r="E37" s="72"/>
      <c r="F37" s="73"/>
      <c r="G37" s="16"/>
    </row>
    <row r="38" spans="4:7" ht="12">
      <c r="D38" s="70"/>
      <c r="E38" s="72"/>
      <c r="F38" s="73"/>
      <c r="G38" s="16"/>
    </row>
    <row r="39" spans="4:7" ht="12">
      <c r="D39" s="70"/>
      <c r="E39" s="72"/>
      <c r="F39" s="73"/>
      <c r="G39" s="16"/>
    </row>
    <row r="40" spans="4:7" ht="12">
      <c r="D40" s="70"/>
      <c r="E40" s="72"/>
      <c r="F40" s="73"/>
      <c r="G40" s="16"/>
    </row>
    <row r="41" spans="4:7" ht="12">
      <c r="D41" s="70"/>
      <c r="E41" s="72"/>
      <c r="F41" s="73"/>
      <c r="G41" s="16"/>
    </row>
    <row r="42" spans="4:7" ht="12">
      <c r="D42" s="70"/>
      <c r="E42" s="72"/>
      <c r="F42" s="73"/>
      <c r="G42" s="16"/>
    </row>
    <row r="43" spans="4:7" ht="12">
      <c r="D43" s="70"/>
      <c r="E43" s="72"/>
      <c r="F43" s="73"/>
      <c r="G43" s="16"/>
    </row>
    <row r="44" spans="4:7" ht="12">
      <c r="D44" s="70"/>
      <c r="E44" s="72"/>
      <c r="F44" s="73"/>
      <c r="G44" s="16"/>
    </row>
    <row r="45" spans="4:7" ht="12">
      <c r="D45" s="70"/>
      <c r="E45" s="72"/>
      <c r="F45" s="73"/>
      <c r="G45" s="16"/>
    </row>
    <row r="46" spans="4:7" ht="12">
      <c r="D46" s="70"/>
      <c r="E46" s="72"/>
      <c r="F46" s="73"/>
      <c r="G46" s="16"/>
    </row>
    <row r="47" spans="4:7" ht="12">
      <c r="D47" s="70"/>
      <c r="E47" s="72"/>
      <c r="F47" s="73"/>
      <c r="G47" s="16"/>
    </row>
    <row r="48" spans="4:7" ht="12">
      <c r="D48" s="70"/>
      <c r="E48" s="72"/>
      <c r="F48" s="73"/>
      <c r="G48" s="16"/>
    </row>
    <row r="49" spans="4:7" ht="12">
      <c r="D49" s="70"/>
      <c r="E49" s="72"/>
      <c r="F49" s="73"/>
      <c r="G49" s="16"/>
    </row>
    <row r="50" spans="4:7" ht="12">
      <c r="D50" s="70"/>
      <c r="E50" s="72"/>
      <c r="F50" s="73"/>
      <c r="G50" s="16"/>
    </row>
    <row r="51" spans="4:7" ht="12">
      <c r="D51" s="70"/>
      <c r="E51" s="72"/>
      <c r="F51" s="73"/>
      <c r="G51" s="16"/>
    </row>
    <row r="52" spans="4:7" ht="12">
      <c r="D52" s="70"/>
      <c r="E52" s="72"/>
      <c r="F52" s="73"/>
      <c r="G52" s="16"/>
    </row>
    <row r="53" spans="4:7" ht="12">
      <c r="D53" s="70"/>
      <c r="E53" s="72"/>
      <c r="F53" s="73"/>
      <c r="G53" s="16"/>
    </row>
    <row r="54" spans="4:7" ht="12">
      <c r="D54" s="70"/>
      <c r="E54" s="72"/>
      <c r="F54" s="73"/>
      <c r="G54" s="16"/>
    </row>
    <row r="55" spans="4:7" ht="12">
      <c r="D55" s="70"/>
      <c r="E55" s="72"/>
      <c r="F55" s="73"/>
      <c r="G55" s="16"/>
    </row>
    <row r="56" spans="4:7" ht="12">
      <c r="D56" s="70"/>
      <c r="E56" s="72"/>
      <c r="F56" s="73"/>
      <c r="G56" s="16"/>
    </row>
    <row r="57" spans="4:7" ht="12">
      <c r="D57" s="70"/>
      <c r="E57" s="72"/>
      <c r="F57" s="73"/>
      <c r="G57" s="16"/>
    </row>
    <row r="58" spans="4:7" ht="12">
      <c r="D58" s="70"/>
      <c r="E58" s="72"/>
      <c r="F58" s="73"/>
      <c r="G58" s="16"/>
    </row>
    <row r="59" spans="4:7" ht="12">
      <c r="D59" s="70"/>
      <c r="E59" s="72"/>
      <c r="F59" s="73"/>
      <c r="G59" s="16"/>
    </row>
    <row r="60" spans="4:7" ht="12">
      <c r="D60" s="70"/>
      <c r="E60" s="72"/>
      <c r="F60" s="73"/>
      <c r="G60" s="16"/>
    </row>
    <row r="61" spans="4:7" ht="12">
      <c r="D61" s="70"/>
      <c r="E61" s="72"/>
      <c r="F61" s="73"/>
      <c r="G61" s="16"/>
    </row>
    <row r="62" spans="4:7" ht="12">
      <c r="D62" s="70"/>
      <c r="E62" s="72"/>
      <c r="F62" s="73"/>
      <c r="G62" s="16"/>
    </row>
    <row r="63" spans="4:7" ht="12">
      <c r="D63" s="70"/>
      <c r="E63" s="72"/>
      <c r="F63" s="73"/>
      <c r="G63" s="16"/>
    </row>
    <row r="64" spans="4:7" ht="12">
      <c r="D64" s="70"/>
      <c r="E64" s="72"/>
      <c r="F64" s="73"/>
      <c r="G64" s="16"/>
    </row>
    <row r="65" spans="4:7" ht="12">
      <c r="D65" s="70"/>
      <c r="E65" s="72"/>
      <c r="F65" s="73"/>
      <c r="G65" s="16"/>
    </row>
    <row r="66" spans="4:7" ht="12">
      <c r="D66" s="70"/>
      <c r="E66" s="72"/>
      <c r="F66" s="73"/>
      <c r="G66" s="16"/>
    </row>
    <row r="67" spans="4:7" ht="12">
      <c r="D67" s="70"/>
      <c r="E67" s="72"/>
      <c r="F67" s="73"/>
      <c r="G67" s="16"/>
    </row>
    <row r="68" spans="4:7" ht="12">
      <c r="D68" s="70"/>
      <c r="E68" s="72"/>
      <c r="F68" s="73"/>
      <c r="G68" s="16"/>
    </row>
    <row r="69" spans="4:7" ht="12">
      <c r="D69" s="70"/>
      <c r="E69" s="72"/>
      <c r="F69" s="73"/>
      <c r="G69" s="16"/>
    </row>
    <row r="70" spans="4:7" ht="12">
      <c r="D70" s="70"/>
      <c r="E70" s="72"/>
      <c r="F70" s="73"/>
      <c r="G70" s="16"/>
    </row>
    <row r="71" spans="4:7" ht="12">
      <c r="D71" s="70"/>
      <c r="E71" s="72"/>
      <c r="F71" s="73"/>
      <c r="G71" s="16"/>
    </row>
    <row r="72" spans="4:7" ht="12">
      <c r="D72" s="70"/>
      <c r="E72" s="72"/>
      <c r="F72" s="73"/>
      <c r="G72" s="16"/>
    </row>
    <row r="73" spans="4:7" ht="12">
      <c r="D73" s="70"/>
      <c r="E73" s="72"/>
      <c r="F73" s="73"/>
      <c r="G73" s="16"/>
    </row>
    <row r="74" spans="4:7" ht="12">
      <c r="D74" s="70"/>
      <c r="E74" s="72"/>
      <c r="F74" s="73"/>
      <c r="G74" s="16"/>
    </row>
    <row r="75" spans="4:7" ht="12">
      <c r="D75" s="70"/>
      <c r="E75" s="72"/>
      <c r="F75" s="73"/>
      <c r="G75" s="16"/>
    </row>
    <row r="76" spans="4:7" ht="12">
      <c r="D76" s="70"/>
      <c r="E76" s="72"/>
      <c r="F76" s="73"/>
      <c r="G76" s="16"/>
    </row>
    <row r="77" spans="4:7" ht="12">
      <c r="D77" s="70"/>
      <c r="E77" s="72"/>
      <c r="F77" s="73"/>
      <c r="G77" s="16"/>
    </row>
    <row r="78" spans="4:7" ht="12">
      <c r="D78" s="70"/>
      <c r="E78" s="72"/>
      <c r="F78" s="73"/>
      <c r="G78" s="16"/>
    </row>
    <row r="79" spans="4:7" ht="12">
      <c r="D79" s="70"/>
      <c r="E79" s="72"/>
      <c r="F79" s="73"/>
      <c r="G79" s="16"/>
    </row>
    <row r="80" spans="4:7" ht="12">
      <c r="D80" s="70"/>
      <c r="E80" s="72"/>
      <c r="F80" s="73"/>
      <c r="G80" s="16"/>
    </row>
    <row r="81" spans="4:7" ht="12">
      <c r="D81" s="70"/>
      <c r="E81" s="72"/>
      <c r="F81" s="73"/>
      <c r="G81" s="16"/>
    </row>
    <row r="82" spans="4:7" ht="12">
      <c r="D82" s="70"/>
      <c r="E82" s="72"/>
      <c r="F82" s="73"/>
      <c r="G82" s="16"/>
    </row>
    <row r="83" spans="4:7" ht="12">
      <c r="D83" s="70"/>
      <c r="E83" s="72"/>
      <c r="F83" s="73"/>
      <c r="G83" s="16"/>
    </row>
    <row r="84" spans="4:7" ht="12">
      <c r="D84" s="70"/>
      <c r="E84" s="72"/>
      <c r="F84" s="73"/>
      <c r="G84" s="16"/>
    </row>
    <row r="85" spans="4:7" ht="12">
      <c r="D85" s="70"/>
      <c r="E85" s="72"/>
      <c r="F85" s="73"/>
      <c r="G85" s="16"/>
    </row>
    <row r="86" spans="4:7" ht="12">
      <c r="D86" s="70"/>
      <c r="E86" s="72"/>
      <c r="F86" s="73"/>
      <c r="G86" s="16"/>
    </row>
    <row r="87" spans="4:7" ht="12">
      <c r="D87" s="70"/>
      <c r="E87" s="72"/>
      <c r="F87" s="73"/>
      <c r="G87" s="16"/>
    </row>
    <row r="88" spans="4:7" ht="12">
      <c r="D88" s="70"/>
      <c r="E88" s="72"/>
      <c r="F88" s="73"/>
      <c r="G88" s="16"/>
    </row>
    <row r="89" spans="4:7" ht="12">
      <c r="D89" s="70"/>
      <c r="E89" s="72"/>
      <c r="F89" s="73"/>
      <c r="G89" s="16"/>
    </row>
    <row r="90" spans="4:7" ht="12">
      <c r="D90" s="70"/>
      <c r="E90" s="72"/>
      <c r="F90" s="73"/>
      <c r="G90" s="16"/>
    </row>
    <row r="91" spans="4:7" ht="12">
      <c r="D91" s="70"/>
      <c r="E91" s="72"/>
      <c r="F91" s="73"/>
      <c r="G91" s="16"/>
    </row>
    <row r="92" spans="4:7" ht="12">
      <c r="D92" s="70"/>
      <c r="E92" s="72"/>
      <c r="F92" s="73"/>
      <c r="G92" s="16"/>
    </row>
    <row r="93" spans="4:7" ht="12">
      <c r="D93" s="70"/>
      <c r="E93" s="72"/>
      <c r="F93" s="73"/>
      <c r="G93" s="16"/>
    </row>
    <row r="94" spans="4:7" ht="12">
      <c r="D94" s="70"/>
      <c r="E94" s="72"/>
      <c r="F94" s="73"/>
      <c r="G94" s="16"/>
    </row>
    <row r="95" spans="4:7" ht="12">
      <c r="D95" s="70"/>
      <c r="E95" s="72"/>
      <c r="F95" s="73"/>
      <c r="G95" s="16"/>
    </row>
    <row r="96" spans="4:7" ht="12">
      <c r="D96" s="70"/>
      <c r="E96" s="72"/>
      <c r="F96" s="73"/>
      <c r="G96" s="16"/>
    </row>
    <row r="97" spans="4:7" ht="12">
      <c r="D97" s="70"/>
      <c r="E97" s="72"/>
      <c r="F97" s="73"/>
      <c r="G97" s="16"/>
    </row>
    <row r="98" spans="4:7" ht="12">
      <c r="D98" s="70"/>
      <c r="E98" s="72"/>
      <c r="F98" s="73"/>
      <c r="G98" s="16"/>
    </row>
    <row r="99" spans="4:7" ht="12">
      <c r="D99" s="70"/>
      <c r="E99" s="72"/>
      <c r="F99" s="73"/>
      <c r="G99" s="16"/>
    </row>
    <row r="100" spans="4:7" ht="12">
      <c r="D100" s="70"/>
      <c r="E100" s="72"/>
      <c r="F100" s="73"/>
      <c r="G100" s="16"/>
    </row>
    <row r="101" spans="4:7" ht="12">
      <c r="D101" s="70"/>
      <c r="E101" s="72"/>
      <c r="F101" s="73"/>
      <c r="G101" s="16"/>
    </row>
    <row r="102" spans="4:7" ht="12">
      <c r="D102" s="70"/>
      <c r="E102" s="72"/>
      <c r="F102" s="73"/>
      <c r="G102" s="16"/>
    </row>
    <row r="103" spans="4:7" ht="12">
      <c r="D103" s="70"/>
      <c r="E103" s="72"/>
      <c r="F103" s="73"/>
      <c r="G103" s="16"/>
    </row>
    <row r="104" spans="4:7" ht="12">
      <c r="D104" s="70"/>
      <c r="E104" s="72"/>
      <c r="F104" s="73"/>
      <c r="G104" s="16"/>
    </row>
    <row r="105" spans="4:7" ht="12">
      <c r="D105" s="70"/>
      <c r="E105" s="72"/>
      <c r="F105" s="73"/>
      <c r="G105" s="16"/>
    </row>
    <row r="106" spans="4:7" ht="12">
      <c r="D106" s="70"/>
      <c r="E106" s="72"/>
      <c r="F106" s="73"/>
      <c r="G106" s="16"/>
    </row>
    <row r="107" spans="4:7" ht="12">
      <c r="D107" s="70"/>
      <c r="E107" s="72"/>
      <c r="F107" s="73"/>
      <c r="G107" s="16"/>
    </row>
    <row r="108" spans="4:7" ht="12">
      <c r="D108" s="70"/>
      <c r="E108" s="72"/>
      <c r="F108" s="73"/>
      <c r="G108" s="16"/>
    </row>
    <row r="109" spans="4:7" ht="12">
      <c r="D109" s="70"/>
      <c r="E109" s="72"/>
      <c r="F109" s="73"/>
      <c r="G109" s="16"/>
    </row>
    <row r="110" spans="4:7" ht="12">
      <c r="D110" s="70"/>
      <c r="E110" s="72"/>
      <c r="F110" s="73"/>
      <c r="G110" s="16"/>
    </row>
    <row r="111" spans="4:7" ht="12">
      <c r="D111" s="70"/>
      <c r="E111" s="72"/>
      <c r="F111" s="73"/>
      <c r="G111" s="16"/>
    </row>
    <row r="112" spans="4:7" ht="12">
      <c r="D112" s="70"/>
      <c r="E112" s="72"/>
      <c r="F112" s="73"/>
      <c r="G112" s="16"/>
    </row>
    <row r="113" spans="4:7" ht="12">
      <c r="D113" s="70"/>
      <c r="E113" s="72"/>
      <c r="F113" s="73"/>
      <c r="G113" s="16"/>
    </row>
    <row r="114" spans="4:7" ht="12">
      <c r="D114" s="70"/>
      <c r="E114" s="72"/>
      <c r="F114" s="73"/>
      <c r="G114" s="16"/>
    </row>
    <row r="115" spans="4:7" ht="12">
      <c r="D115" s="70"/>
      <c r="E115" s="72"/>
      <c r="F115" s="73"/>
      <c r="G115" s="16"/>
    </row>
    <row r="116" spans="4:7" ht="12">
      <c r="D116" s="70"/>
      <c r="E116" s="72"/>
      <c r="F116" s="73"/>
      <c r="G116" s="16"/>
    </row>
    <row r="117" spans="4:7" ht="12">
      <c r="D117" s="70"/>
      <c r="E117" s="72"/>
      <c r="F117" s="73"/>
      <c r="G117" s="16"/>
    </row>
    <row r="118" spans="4:7" ht="12">
      <c r="D118" s="70"/>
      <c r="E118" s="72"/>
      <c r="F118" s="73"/>
      <c r="G118" s="16"/>
    </row>
    <row r="119" spans="4:7" ht="12">
      <c r="D119" s="70"/>
      <c r="E119" s="72"/>
      <c r="F119" s="73"/>
      <c r="G119" s="16"/>
    </row>
    <row r="120" spans="4:7" ht="12">
      <c r="D120" s="70"/>
      <c r="E120" s="72"/>
      <c r="F120" s="73"/>
      <c r="G120" s="16"/>
    </row>
    <row r="121" spans="4:7" ht="12">
      <c r="D121" s="70"/>
      <c r="E121" s="72"/>
      <c r="F121" s="73"/>
      <c r="G121" s="16"/>
    </row>
    <row r="122" spans="4:7" ht="12">
      <c r="D122" s="70"/>
      <c r="E122" s="72"/>
      <c r="F122" s="73"/>
      <c r="G122" s="16"/>
    </row>
    <row r="123" spans="4:7" ht="12">
      <c r="D123" s="70"/>
      <c r="E123" s="72"/>
      <c r="F123" s="73"/>
      <c r="G123" s="16"/>
    </row>
    <row r="124" spans="4:7" ht="12">
      <c r="D124" s="70"/>
      <c r="E124" s="72"/>
      <c r="F124" s="73"/>
      <c r="G124" s="16"/>
    </row>
    <row r="125" spans="4:7" ht="12">
      <c r="D125" s="70"/>
      <c r="E125" s="72"/>
      <c r="F125" s="73"/>
      <c r="G125" s="16"/>
    </row>
    <row r="126" spans="4:7" ht="12">
      <c r="D126" s="70"/>
      <c r="E126" s="72"/>
      <c r="F126" s="73"/>
      <c r="G126" s="16"/>
    </row>
    <row r="127" spans="4:7" ht="12">
      <c r="D127" s="70"/>
      <c r="E127" s="72"/>
      <c r="F127" s="73"/>
      <c r="G127" s="16"/>
    </row>
    <row r="128" spans="4:7" ht="12">
      <c r="D128" s="70"/>
      <c r="E128" s="72"/>
      <c r="F128" s="73"/>
      <c r="G128" s="16"/>
    </row>
    <row r="129" spans="4:7" ht="12">
      <c r="D129" s="70"/>
      <c r="E129" s="72"/>
      <c r="F129" s="73"/>
      <c r="G129" s="16"/>
    </row>
    <row r="130" spans="4:7" ht="12">
      <c r="D130" s="70"/>
      <c r="E130" s="72"/>
      <c r="F130" s="73"/>
      <c r="G130" s="16"/>
    </row>
    <row r="131" spans="4:7" ht="12">
      <c r="D131" s="70"/>
      <c r="E131" s="72"/>
      <c r="F131" s="73"/>
      <c r="G131" s="16"/>
    </row>
    <row r="132" spans="4:7" ht="12">
      <c r="D132" s="70"/>
      <c r="E132" s="72"/>
      <c r="F132" s="73"/>
      <c r="G132" s="16"/>
    </row>
    <row r="133" spans="4:7" ht="12">
      <c r="D133" s="70"/>
      <c r="E133" s="72"/>
      <c r="F133" s="73"/>
      <c r="G133" s="16"/>
    </row>
    <row r="134" spans="4:7" ht="12">
      <c r="D134" s="70"/>
      <c r="E134" s="72"/>
      <c r="F134" s="73"/>
      <c r="G134" s="16"/>
    </row>
    <row r="135" spans="4:7" ht="12">
      <c r="D135" s="70"/>
      <c r="E135" s="72"/>
      <c r="F135" s="73"/>
      <c r="G135" s="16"/>
    </row>
    <row r="136" spans="4:7" ht="12">
      <c r="D136" s="70"/>
      <c r="E136" s="72"/>
      <c r="F136" s="73"/>
      <c r="G136" s="16"/>
    </row>
    <row r="137" spans="4:7" ht="12">
      <c r="D137" s="70"/>
      <c r="E137" s="72"/>
      <c r="F137" s="73"/>
      <c r="G137" s="16"/>
    </row>
    <row r="138" spans="4:7" ht="12">
      <c r="D138" s="70"/>
      <c r="E138" s="72"/>
      <c r="F138" s="73"/>
      <c r="G138" s="16"/>
    </row>
    <row r="139" spans="4:7" ht="12">
      <c r="D139" s="70"/>
      <c r="E139" s="72"/>
      <c r="F139" s="73"/>
      <c r="G139" s="16"/>
    </row>
    <row r="140" spans="4:7" ht="12">
      <c r="D140" s="70"/>
      <c r="E140" s="72"/>
      <c r="F140" s="73"/>
      <c r="G140" s="16"/>
    </row>
    <row r="141" spans="4:7" ht="12">
      <c r="D141" s="70"/>
      <c r="E141" s="72"/>
      <c r="F141" s="73"/>
      <c r="G141" s="16"/>
    </row>
    <row r="142" spans="4:7" ht="12">
      <c r="D142" s="70"/>
      <c r="E142" s="72"/>
      <c r="F142" s="73"/>
      <c r="G142" s="16"/>
    </row>
    <row r="143" spans="4:7" ht="12">
      <c r="D143" s="70"/>
      <c r="E143" s="72"/>
      <c r="F143" s="73"/>
      <c r="G143" s="16"/>
    </row>
    <row r="144" spans="4:7" ht="12">
      <c r="D144" s="70"/>
      <c r="E144" s="72"/>
      <c r="F144" s="73"/>
      <c r="G144" s="16"/>
    </row>
    <row r="145" spans="4:7" ht="12">
      <c r="D145" s="70"/>
      <c r="E145" s="72"/>
      <c r="F145" s="73"/>
      <c r="G145" s="16"/>
    </row>
    <row r="146" spans="4:7" ht="12">
      <c r="D146" s="70"/>
      <c r="E146" s="72"/>
      <c r="F146" s="73"/>
      <c r="G146" s="16"/>
    </row>
    <row r="147" spans="4:7" ht="12">
      <c r="D147" s="70"/>
      <c r="E147" s="72"/>
      <c r="F147" s="73"/>
      <c r="G147" s="16"/>
    </row>
    <row r="148" spans="4:7" ht="12">
      <c r="D148" s="70"/>
      <c r="E148" s="72"/>
      <c r="F148" s="73"/>
      <c r="G148" s="16"/>
    </row>
    <row r="149" spans="4:7" ht="12">
      <c r="D149" s="70"/>
      <c r="E149" s="72"/>
      <c r="F149" s="73"/>
      <c r="G149" s="16"/>
    </row>
    <row r="150" spans="4:7" ht="12">
      <c r="D150" s="70"/>
      <c r="E150" s="72"/>
      <c r="F150" s="73"/>
      <c r="G150" s="16"/>
    </row>
    <row r="151" spans="4:7" ht="12">
      <c r="D151" s="70"/>
      <c r="E151" s="72"/>
      <c r="F151" s="73"/>
      <c r="G151" s="16"/>
    </row>
    <row r="152" spans="4:7" ht="12">
      <c r="D152" s="70"/>
      <c r="E152" s="72"/>
      <c r="F152" s="73"/>
      <c r="G152" s="16"/>
    </row>
    <row r="153" spans="4:7" ht="12">
      <c r="D153" s="70"/>
      <c r="E153" s="72"/>
      <c r="F153" s="73"/>
      <c r="G153" s="16"/>
    </row>
    <row r="154" spans="4:7" ht="12">
      <c r="D154" s="70"/>
      <c r="E154" s="72"/>
      <c r="F154" s="73"/>
      <c r="G154" s="16"/>
    </row>
    <row r="155" spans="4:7" ht="12">
      <c r="D155" s="70"/>
      <c r="E155" s="72"/>
      <c r="F155" s="73"/>
      <c r="G155" s="16"/>
    </row>
    <row r="156" spans="4:7" ht="12">
      <c r="D156" s="70"/>
      <c r="E156" s="72"/>
      <c r="F156" s="73"/>
      <c r="G156" s="16"/>
    </row>
    <row r="157" spans="4:7" ht="12">
      <c r="D157" s="70"/>
      <c r="E157" s="72"/>
      <c r="F157" s="73"/>
      <c r="G157" s="16"/>
    </row>
    <row r="158" spans="4:7" ht="12">
      <c r="D158" s="70"/>
      <c r="E158" s="72"/>
      <c r="F158" s="73"/>
      <c r="G158" s="16"/>
    </row>
    <row r="159" spans="4:7" ht="12">
      <c r="D159" s="70"/>
      <c r="E159" s="72"/>
      <c r="F159" s="73"/>
      <c r="G159" s="16"/>
    </row>
    <row r="160" spans="4:7" ht="12">
      <c r="D160" s="70"/>
      <c r="E160" s="72"/>
      <c r="F160" s="73"/>
      <c r="G160" s="16"/>
    </row>
    <row r="161" spans="4:7" ht="12">
      <c r="D161" s="70"/>
      <c r="E161" s="72"/>
      <c r="F161" s="73"/>
      <c r="G161" s="16"/>
    </row>
    <row r="162" spans="4:7" ht="12">
      <c r="D162" s="70"/>
      <c r="E162" s="72"/>
      <c r="F162" s="73"/>
      <c r="G162" s="16"/>
    </row>
    <row r="163" spans="4:7" ht="12">
      <c r="D163" s="70"/>
      <c r="E163" s="72"/>
      <c r="F163" s="73"/>
      <c r="G163" s="16"/>
    </row>
    <row r="164" spans="4:7" ht="12">
      <c r="D164" s="70"/>
      <c r="E164" s="72"/>
      <c r="F164" s="73"/>
      <c r="G164" s="16"/>
    </row>
    <row r="165" spans="4:7" ht="12">
      <c r="D165" s="70"/>
      <c r="E165" s="72"/>
      <c r="F165" s="73"/>
      <c r="G165" s="16"/>
    </row>
    <row r="166" spans="4:7" ht="12">
      <c r="D166" s="70"/>
      <c r="E166" s="72"/>
      <c r="F166" s="73"/>
      <c r="G166" s="16"/>
    </row>
    <row r="167" spans="4:7" ht="12">
      <c r="D167" s="70"/>
      <c r="E167" s="72"/>
      <c r="F167" s="73"/>
      <c r="G167" s="16"/>
    </row>
    <row r="168" spans="4:7" ht="12">
      <c r="D168" s="70"/>
      <c r="E168" s="72"/>
      <c r="F168" s="73"/>
      <c r="G168" s="16"/>
    </row>
    <row r="169" spans="4:7" ht="12">
      <c r="D169" s="70"/>
      <c r="E169" s="72"/>
      <c r="F169" s="73"/>
      <c r="G169" s="16"/>
    </row>
    <row r="170" spans="4:7" ht="12">
      <c r="D170" s="70"/>
      <c r="E170" s="72"/>
      <c r="F170" s="73"/>
      <c r="G170" s="16"/>
    </row>
    <row r="171" spans="4:7" ht="12">
      <c r="D171" s="70"/>
      <c r="E171" s="72"/>
      <c r="F171" s="73"/>
      <c r="G171" s="16"/>
    </row>
    <row r="172" spans="4:7" ht="12">
      <c r="D172" s="70"/>
      <c r="E172" s="72"/>
      <c r="F172" s="73"/>
      <c r="G172" s="16"/>
    </row>
    <row r="173" spans="4:7" ht="12">
      <c r="D173" s="70"/>
      <c r="E173" s="72"/>
      <c r="F173" s="73"/>
      <c r="G173" s="16"/>
    </row>
    <row r="174" spans="4:7" ht="12">
      <c r="D174" s="70"/>
      <c r="E174" s="72"/>
      <c r="F174" s="73"/>
      <c r="G174" s="16"/>
    </row>
    <row r="175" spans="4:7" ht="12">
      <c r="D175" s="70"/>
      <c r="E175" s="72"/>
      <c r="F175" s="73"/>
      <c r="G175" s="16"/>
    </row>
    <row r="176" spans="4:7" ht="12">
      <c r="D176" s="70"/>
      <c r="E176" s="72"/>
      <c r="F176" s="73"/>
      <c r="G176" s="16"/>
    </row>
    <row r="177" spans="4:7" ht="12">
      <c r="D177" s="70"/>
      <c r="E177" s="72"/>
      <c r="F177" s="73"/>
      <c r="G177" s="16"/>
    </row>
    <row r="178" spans="4:7" ht="12">
      <c r="D178" s="70"/>
      <c r="E178" s="72"/>
      <c r="F178" s="73"/>
      <c r="G178" s="16"/>
    </row>
    <row r="179" spans="4:7" ht="12">
      <c r="D179" s="70"/>
      <c r="E179" s="72"/>
      <c r="F179" s="73"/>
      <c r="G179" s="16"/>
    </row>
    <row r="180" spans="4:7" ht="12">
      <c r="D180" s="70"/>
      <c r="E180" s="72"/>
      <c r="F180" s="73"/>
      <c r="G180" s="16"/>
    </row>
    <row r="181" spans="4:7" ht="12">
      <c r="D181" s="70"/>
      <c r="E181" s="72"/>
      <c r="F181" s="73"/>
      <c r="G181" s="16"/>
    </row>
    <row r="182" spans="4:7" ht="12">
      <c r="D182" s="70"/>
      <c r="E182" s="72"/>
      <c r="F182" s="73"/>
      <c r="G182" s="16"/>
    </row>
    <row r="183" spans="4:7" ht="12">
      <c r="D183" s="70"/>
      <c r="E183" s="72"/>
      <c r="F183" s="73"/>
      <c r="G183" s="16"/>
    </row>
    <row r="184" spans="4:7" ht="12">
      <c r="D184" s="70"/>
      <c r="E184" s="72"/>
      <c r="F184" s="73"/>
      <c r="G184" s="16"/>
    </row>
  </sheetData>
  <sheetProtection password="C6D1" sheet="1" objects="1" scenarios="1" formatCells="0" formatColumns="0" formatRows="0"/>
  <mergeCells count="3">
    <mergeCell ref="A1:F1"/>
    <mergeCell ref="A2:F2"/>
    <mergeCell ref="A25:E25"/>
  </mergeCells>
  <dataValidations count="2">
    <dataValidation allowBlank="1" showInputMessage="1" showErrorMessage="1" imeMode="off" sqref="A4 A20:A24 A7:A18"/>
    <dataValidation allowBlank="1" showInputMessage="1" showErrorMessage="1" imeMode="on" sqref="B4"/>
  </dataValidations>
  <printOptions horizontalCentered="1"/>
  <pageMargins left="0.984251968503937" right="0.984251968503937" top="0.984251968503937" bottom="0.984251968503937" header="0.5118110236220472" footer="0.5118110236220472"/>
  <pageSetup horizontalDpi="600" verticalDpi="600" orientation="portrait" paperSize="9" r:id="rId1"/>
  <ignoredErrors>
    <ignoredError sqref="A5:A7" numberStoredAsText="1"/>
  </ignoredErrors>
</worksheet>
</file>

<file path=xl/worksheets/sheet22.xml><?xml version="1.0" encoding="utf-8"?>
<worksheet xmlns="http://schemas.openxmlformats.org/spreadsheetml/2006/main" xmlns:r="http://schemas.openxmlformats.org/officeDocument/2006/relationships">
  <dimension ref="A1:G268"/>
  <sheetViews>
    <sheetView showGridLines="0" showZeros="0" view="pageBreakPreview" zoomScaleSheetLayoutView="100" zoomScalePageLayoutView="0" workbookViewId="0" topLeftCell="A1">
      <pane ySplit="4" topLeftCell="A5" activePane="bottomLeft" state="frozen"/>
      <selection pane="topLeft" activeCell="F45" sqref="F45"/>
      <selection pane="bottomLeft" activeCell="B11" sqref="B11"/>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1.875" style="66" customWidth="1"/>
    <col min="8" max="16384" width="9.00390625" style="26" customWidth="1"/>
  </cols>
  <sheetData>
    <row r="1" spans="1:6" ht="34.5" customHeight="1">
      <c r="A1" s="119" t="s">
        <v>42</v>
      </c>
      <c r="B1" s="119"/>
      <c r="C1" s="119"/>
      <c r="D1" s="119"/>
      <c r="E1" s="119"/>
      <c r="F1" s="119"/>
    </row>
    <row r="2" spans="1:6" s="20" customFormat="1" ht="22.5" customHeight="1">
      <c r="A2" s="120" t="s">
        <v>66</v>
      </c>
      <c r="B2" s="120"/>
      <c r="C2" s="120"/>
      <c r="D2" s="120"/>
      <c r="E2" s="120"/>
      <c r="F2" s="120"/>
    </row>
    <row r="3" spans="1:6" s="28" customFormat="1" ht="18" customHeight="1">
      <c r="A3" s="63">
        <f>'汇总表'!A3</f>
        <v>0</v>
      </c>
      <c r="B3" s="55"/>
      <c r="C3" s="98" t="s">
        <v>865</v>
      </c>
      <c r="D3" s="14"/>
      <c r="E3" s="27"/>
      <c r="F3" s="64" t="s">
        <v>44</v>
      </c>
    </row>
    <row r="4" spans="1:6" s="16" customFormat="1" ht="27" customHeight="1">
      <c r="A4" s="17" t="s">
        <v>58</v>
      </c>
      <c r="B4" s="65" t="s">
        <v>59</v>
      </c>
      <c r="C4" s="17" t="s">
        <v>537</v>
      </c>
      <c r="D4" s="17" t="s">
        <v>538</v>
      </c>
      <c r="E4" s="69" t="s">
        <v>541</v>
      </c>
      <c r="F4" s="17" t="s">
        <v>542</v>
      </c>
    </row>
    <row r="5" spans="1:6" s="20" customFormat="1" ht="27" customHeight="1">
      <c r="A5" s="4" t="s">
        <v>153</v>
      </c>
      <c r="B5" s="91" t="s">
        <v>636</v>
      </c>
      <c r="C5" s="4" t="s">
        <v>93</v>
      </c>
      <c r="D5" s="17"/>
      <c r="E5" s="85"/>
      <c r="F5" s="19">
        <f aca="true" t="shared" si="0" ref="F5:F108">IF(E5&gt;0,ROUND(D5*E5,0),"")</f>
      </c>
    </row>
    <row r="6" spans="1:6" s="20" customFormat="1" ht="27" customHeight="1">
      <c r="A6" s="4" t="s">
        <v>154</v>
      </c>
      <c r="B6" s="91" t="s">
        <v>637</v>
      </c>
      <c r="C6" s="4" t="s">
        <v>638</v>
      </c>
      <c r="D6" s="83">
        <v>1</v>
      </c>
      <c r="E6" s="113">
        <v>10000</v>
      </c>
      <c r="F6" s="19">
        <f t="shared" si="0"/>
        <v>10000</v>
      </c>
    </row>
    <row r="7" spans="1:6" s="20" customFormat="1" ht="27" customHeight="1">
      <c r="A7" s="4" t="s">
        <v>155</v>
      </c>
      <c r="B7" s="91" t="s">
        <v>639</v>
      </c>
      <c r="C7" s="4" t="s">
        <v>638</v>
      </c>
      <c r="D7" s="83">
        <v>1</v>
      </c>
      <c r="E7" s="113">
        <v>100000</v>
      </c>
      <c r="F7" s="19">
        <f t="shared" si="0"/>
        <v>100000</v>
      </c>
    </row>
    <row r="8" spans="1:6" s="20" customFormat="1" ht="27" customHeight="1">
      <c r="A8" s="4" t="s">
        <v>156</v>
      </c>
      <c r="B8" s="91" t="s">
        <v>640</v>
      </c>
      <c r="C8" s="4" t="s">
        <v>93</v>
      </c>
      <c r="D8" s="22"/>
      <c r="E8" s="85"/>
      <c r="F8" s="19">
        <f t="shared" si="0"/>
      </c>
    </row>
    <row r="9" spans="1:6" s="20" customFormat="1" ht="27" customHeight="1">
      <c r="A9" s="4" t="s">
        <v>157</v>
      </c>
      <c r="B9" s="91" t="s">
        <v>724</v>
      </c>
      <c r="C9" s="4" t="s">
        <v>93</v>
      </c>
      <c r="D9" s="22"/>
      <c r="E9" s="85"/>
      <c r="F9" s="19">
        <f t="shared" si="0"/>
      </c>
    </row>
    <row r="10" spans="1:7" s="20" customFormat="1" ht="27" customHeight="1">
      <c r="A10" s="4" t="s">
        <v>95</v>
      </c>
      <c r="B10" s="91" t="s">
        <v>915</v>
      </c>
      <c r="C10" s="4" t="s">
        <v>158</v>
      </c>
      <c r="D10" s="83">
        <v>7566.8</v>
      </c>
      <c r="E10" s="85"/>
      <c r="F10" s="19">
        <f t="shared" si="0"/>
      </c>
      <c r="G10" s="117" t="s">
        <v>913</v>
      </c>
    </row>
    <row r="11" spans="1:6" s="20" customFormat="1" ht="27" customHeight="1">
      <c r="A11" s="4" t="s">
        <v>96</v>
      </c>
      <c r="B11" s="91" t="s">
        <v>646</v>
      </c>
      <c r="C11" s="4" t="s">
        <v>158</v>
      </c>
      <c r="D11" s="83">
        <v>47612.2</v>
      </c>
      <c r="E11" s="85"/>
      <c r="F11" s="19">
        <f t="shared" si="0"/>
      </c>
    </row>
    <row r="12" spans="1:6" s="20" customFormat="1" ht="27" customHeight="1">
      <c r="A12" s="4" t="s">
        <v>159</v>
      </c>
      <c r="B12" s="91" t="s">
        <v>644</v>
      </c>
      <c r="C12" s="4" t="s">
        <v>93</v>
      </c>
      <c r="D12" s="83"/>
      <c r="E12" s="85"/>
      <c r="F12" s="19">
        <f t="shared" si="0"/>
      </c>
    </row>
    <row r="13" spans="1:6" s="20" customFormat="1" ht="27" customHeight="1">
      <c r="A13" s="4" t="s">
        <v>95</v>
      </c>
      <c r="B13" s="91" t="s">
        <v>645</v>
      </c>
      <c r="C13" s="4" t="s">
        <v>158</v>
      </c>
      <c r="D13" s="83">
        <v>2349.8</v>
      </c>
      <c r="E13" s="85"/>
      <c r="F13" s="19">
        <f t="shared" si="0"/>
      </c>
    </row>
    <row r="14" spans="1:6" s="20" customFormat="1" ht="27" customHeight="1">
      <c r="A14" s="4" t="s">
        <v>96</v>
      </c>
      <c r="B14" s="91" t="s">
        <v>646</v>
      </c>
      <c r="C14" s="4" t="s">
        <v>158</v>
      </c>
      <c r="D14" s="83">
        <v>76433</v>
      </c>
      <c r="E14" s="85"/>
      <c r="F14" s="19">
        <f t="shared" si="0"/>
      </c>
    </row>
    <row r="15" spans="1:6" s="20" customFormat="1" ht="27" customHeight="1">
      <c r="A15" s="4" t="s">
        <v>160</v>
      </c>
      <c r="B15" s="91" t="s">
        <v>647</v>
      </c>
      <c r="C15" s="4" t="s">
        <v>93</v>
      </c>
      <c r="D15" s="83"/>
      <c r="E15" s="85"/>
      <c r="F15" s="19">
        <f t="shared" si="0"/>
      </c>
    </row>
    <row r="16" spans="1:6" s="20" customFormat="1" ht="27" customHeight="1">
      <c r="A16" s="4" t="s">
        <v>95</v>
      </c>
      <c r="B16" s="91" t="s">
        <v>645</v>
      </c>
      <c r="C16" s="4" t="s">
        <v>158</v>
      </c>
      <c r="D16" s="83">
        <v>33824.1</v>
      </c>
      <c r="E16" s="85"/>
      <c r="F16" s="19">
        <f t="shared" si="0"/>
      </c>
    </row>
    <row r="17" spans="1:6" s="20" customFormat="1" ht="27" customHeight="1">
      <c r="A17" s="4" t="s">
        <v>96</v>
      </c>
      <c r="B17" s="91" t="s">
        <v>646</v>
      </c>
      <c r="C17" s="4" t="s">
        <v>158</v>
      </c>
      <c r="D17" s="83">
        <v>257257.9</v>
      </c>
      <c r="E17" s="85"/>
      <c r="F17" s="19">
        <f t="shared" si="0"/>
      </c>
    </row>
    <row r="18" spans="1:6" s="20" customFormat="1" ht="27" customHeight="1">
      <c r="A18" s="4" t="s">
        <v>161</v>
      </c>
      <c r="B18" s="91" t="s">
        <v>648</v>
      </c>
      <c r="C18" s="4" t="s">
        <v>93</v>
      </c>
      <c r="D18" s="83"/>
      <c r="E18" s="85"/>
      <c r="F18" s="19">
        <f t="shared" si="0"/>
      </c>
    </row>
    <row r="19" spans="1:6" s="20" customFormat="1" ht="27" customHeight="1">
      <c r="A19" s="4" t="s">
        <v>95</v>
      </c>
      <c r="B19" s="91" t="s">
        <v>645</v>
      </c>
      <c r="C19" s="4" t="s">
        <v>158</v>
      </c>
      <c r="D19" s="83">
        <v>3462.3</v>
      </c>
      <c r="E19" s="85"/>
      <c r="F19" s="19">
        <f t="shared" si="0"/>
      </c>
    </row>
    <row r="20" spans="1:6" s="20" customFormat="1" ht="27" customHeight="1">
      <c r="A20" s="4" t="s">
        <v>96</v>
      </c>
      <c r="B20" s="91" t="s">
        <v>646</v>
      </c>
      <c r="C20" s="4" t="s">
        <v>158</v>
      </c>
      <c r="D20" s="83">
        <v>173687.1</v>
      </c>
      <c r="E20" s="85"/>
      <c r="F20" s="19">
        <f t="shared" si="0"/>
      </c>
    </row>
    <row r="21" spans="1:6" s="20" customFormat="1" ht="27" customHeight="1">
      <c r="A21" s="4" t="s">
        <v>162</v>
      </c>
      <c r="B21" s="91" t="s">
        <v>649</v>
      </c>
      <c r="C21" s="4" t="s">
        <v>93</v>
      </c>
      <c r="D21" s="83"/>
      <c r="E21" s="85"/>
      <c r="F21" s="19">
        <f t="shared" si="0"/>
      </c>
    </row>
    <row r="22" spans="1:6" s="20" customFormat="1" ht="27" customHeight="1">
      <c r="A22" s="4" t="s">
        <v>163</v>
      </c>
      <c r="B22" s="91" t="s">
        <v>650</v>
      </c>
      <c r="C22" s="4" t="s">
        <v>869</v>
      </c>
      <c r="D22" s="83">
        <v>10462</v>
      </c>
      <c r="E22" s="85"/>
      <c r="F22" s="19">
        <f t="shared" si="0"/>
      </c>
    </row>
    <row r="23" spans="1:6" s="20" customFormat="1" ht="27" customHeight="1">
      <c r="A23" s="4" t="s">
        <v>164</v>
      </c>
      <c r="B23" s="91" t="s">
        <v>651</v>
      </c>
      <c r="C23" s="4" t="s">
        <v>93</v>
      </c>
      <c r="D23" s="83"/>
      <c r="E23" s="85"/>
      <c r="F23" s="19">
        <f t="shared" si="0"/>
      </c>
    </row>
    <row r="24" spans="1:6" s="20" customFormat="1" ht="27" customHeight="1">
      <c r="A24" s="4" t="s">
        <v>165</v>
      </c>
      <c r="B24" s="91" t="s">
        <v>651</v>
      </c>
      <c r="C24" s="4" t="s">
        <v>93</v>
      </c>
      <c r="D24" s="22"/>
      <c r="E24" s="85"/>
      <c r="F24" s="19">
        <f t="shared" si="0"/>
      </c>
    </row>
    <row r="25" spans="1:6" s="20" customFormat="1" ht="27" customHeight="1">
      <c r="A25" s="4" t="s">
        <v>95</v>
      </c>
      <c r="B25" s="91" t="s">
        <v>725</v>
      </c>
      <c r="C25" s="4" t="s">
        <v>166</v>
      </c>
      <c r="D25" s="83">
        <v>356</v>
      </c>
      <c r="E25" s="85"/>
      <c r="F25" s="19">
        <f t="shared" si="0"/>
      </c>
    </row>
    <row r="26" spans="1:6" s="20" customFormat="1" ht="27" customHeight="1">
      <c r="A26" s="4" t="s">
        <v>96</v>
      </c>
      <c r="B26" s="91" t="s">
        <v>726</v>
      </c>
      <c r="C26" s="4" t="s">
        <v>166</v>
      </c>
      <c r="D26" s="83">
        <v>136</v>
      </c>
      <c r="E26" s="85"/>
      <c r="F26" s="19">
        <f t="shared" si="0"/>
      </c>
    </row>
    <row r="27" spans="1:6" s="20" customFormat="1" ht="27" customHeight="1">
      <c r="A27" s="4" t="s">
        <v>167</v>
      </c>
      <c r="B27" s="91" t="s">
        <v>653</v>
      </c>
      <c r="C27" s="4" t="s">
        <v>93</v>
      </c>
      <c r="D27" s="22"/>
      <c r="E27" s="85"/>
      <c r="F27" s="19">
        <f t="shared" si="0"/>
      </c>
    </row>
    <row r="28" spans="1:6" s="20" customFormat="1" ht="27" customHeight="1">
      <c r="A28" s="4" t="s">
        <v>189</v>
      </c>
      <c r="B28" s="91" t="s">
        <v>727</v>
      </c>
      <c r="C28" s="4" t="s">
        <v>93</v>
      </c>
      <c r="D28" s="22"/>
      <c r="E28" s="85"/>
      <c r="F28" s="19">
        <f t="shared" si="0"/>
      </c>
    </row>
    <row r="29" spans="1:6" s="20" customFormat="1" ht="27" customHeight="1">
      <c r="A29" s="4" t="s">
        <v>95</v>
      </c>
      <c r="B29" s="91" t="s">
        <v>344</v>
      </c>
      <c r="C29" s="4" t="s">
        <v>869</v>
      </c>
      <c r="D29" s="83">
        <v>7.2</v>
      </c>
      <c r="E29" s="85"/>
      <c r="F29" s="19">
        <f t="shared" si="0"/>
      </c>
    </row>
    <row r="30" spans="1:6" s="20" customFormat="1" ht="27" customHeight="1">
      <c r="A30" s="4" t="s">
        <v>168</v>
      </c>
      <c r="B30" s="91" t="s">
        <v>654</v>
      </c>
      <c r="C30" s="4" t="s">
        <v>93</v>
      </c>
      <c r="D30" s="83"/>
      <c r="E30" s="85"/>
      <c r="F30" s="19">
        <f t="shared" si="0"/>
      </c>
    </row>
    <row r="31" spans="1:6" s="20" customFormat="1" ht="27" customHeight="1">
      <c r="A31" s="4" t="s">
        <v>95</v>
      </c>
      <c r="B31" s="91" t="s">
        <v>728</v>
      </c>
      <c r="C31" s="4" t="s">
        <v>869</v>
      </c>
      <c r="D31" s="83">
        <v>2558.9</v>
      </c>
      <c r="E31" s="85"/>
      <c r="F31" s="19">
        <f t="shared" si="0"/>
      </c>
    </row>
    <row r="32" spans="1:6" s="20" customFormat="1" ht="27" customHeight="1">
      <c r="A32" s="4" t="s">
        <v>96</v>
      </c>
      <c r="B32" s="91" t="s">
        <v>712</v>
      </c>
      <c r="C32" s="4" t="s">
        <v>93</v>
      </c>
      <c r="D32" s="83"/>
      <c r="E32" s="85"/>
      <c r="F32" s="19">
        <f t="shared" si="0"/>
      </c>
    </row>
    <row r="33" spans="1:6" s="20" customFormat="1" ht="27" customHeight="1">
      <c r="A33" s="4" t="s">
        <v>345</v>
      </c>
      <c r="B33" s="91" t="s">
        <v>346</v>
      </c>
      <c r="C33" s="4" t="s">
        <v>869</v>
      </c>
      <c r="D33" s="83">
        <v>100.8</v>
      </c>
      <c r="E33" s="85"/>
      <c r="F33" s="19">
        <f t="shared" si="0"/>
      </c>
    </row>
    <row r="34" spans="1:6" s="20" customFormat="1" ht="27" customHeight="1">
      <c r="A34" s="4" t="s">
        <v>347</v>
      </c>
      <c r="B34" s="91" t="s">
        <v>729</v>
      </c>
      <c r="C34" s="4" t="s">
        <v>869</v>
      </c>
      <c r="D34" s="83">
        <v>473.3</v>
      </c>
      <c r="E34" s="85"/>
      <c r="F34" s="19">
        <f t="shared" si="0"/>
      </c>
    </row>
    <row r="35" spans="1:6" s="20" customFormat="1" ht="27" customHeight="1">
      <c r="A35" s="4" t="s">
        <v>99</v>
      </c>
      <c r="B35" s="91" t="s">
        <v>730</v>
      </c>
      <c r="C35" s="4" t="s">
        <v>869</v>
      </c>
      <c r="D35" s="83">
        <v>221.2</v>
      </c>
      <c r="E35" s="85"/>
      <c r="F35" s="19">
        <f t="shared" si="0"/>
      </c>
    </row>
    <row r="36" spans="1:6" s="20" customFormat="1" ht="27" customHeight="1">
      <c r="A36" s="4" t="s">
        <v>105</v>
      </c>
      <c r="B36" s="91" t="s">
        <v>731</v>
      </c>
      <c r="C36" s="4" t="s">
        <v>869</v>
      </c>
      <c r="D36" s="83">
        <v>182.5</v>
      </c>
      <c r="E36" s="85"/>
      <c r="F36" s="19">
        <f t="shared" si="0"/>
      </c>
    </row>
    <row r="37" spans="1:6" s="20" customFormat="1" ht="27" customHeight="1">
      <c r="A37" s="4" t="s">
        <v>125</v>
      </c>
      <c r="B37" s="91" t="s">
        <v>732</v>
      </c>
      <c r="C37" s="4" t="s">
        <v>869</v>
      </c>
      <c r="D37" s="83">
        <v>24</v>
      </c>
      <c r="E37" s="85"/>
      <c r="F37" s="19">
        <f t="shared" si="0"/>
      </c>
    </row>
    <row r="38" spans="1:6" s="20" customFormat="1" ht="27" customHeight="1">
      <c r="A38" s="4" t="s">
        <v>190</v>
      </c>
      <c r="B38" s="91" t="s">
        <v>714</v>
      </c>
      <c r="C38" s="4" t="s">
        <v>93</v>
      </c>
      <c r="D38" s="83"/>
      <c r="E38" s="85"/>
      <c r="F38" s="19">
        <f t="shared" si="0"/>
      </c>
    </row>
    <row r="39" spans="1:6" s="20" customFormat="1" ht="27" customHeight="1">
      <c r="A39" s="4" t="s">
        <v>95</v>
      </c>
      <c r="B39" s="91" t="s">
        <v>733</v>
      </c>
      <c r="C39" s="4" t="s">
        <v>869</v>
      </c>
      <c r="D39" s="83">
        <v>664.8</v>
      </c>
      <c r="E39" s="85"/>
      <c r="F39" s="19">
        <f t="shared" si="0"/>
      </c>
    </row>
    <row r="40" spans="1:6" s="20" customFormat="1" ht="27" customHeight="1">
      <c r="A40" s="4" t="s">
        <v>96</v>
      </c>
      <c r="B40" s="91" t="s">
        <v>734</v>
      </c>
      <c r="C40" s="4" t="s">
        <v>869</v>
      </c>
      <c r="D40" s="83">
        <v>98.02</v>
      </c>
      <c r="E40" s="85"/>
      <c r="F40" s="19">
        <f t="shared" si="0"/>
      </c>
    </row>
    <row r="41" spans="1:6" s="20" customFormat="1" ht="27" customHeight="1">
      <c r="A41" s="4" t="s">
        <v>170</v>
      </c>
      <c r="B41" s="91" t="s">
        <v>659</v>
      </c>
      <c r="C41" s="4" t="s">
        <v>93</v>
      </c>
      <c r="D41" s="83"/>
      <c r="E41" s="85"/>
      <c r="F41" s="19">
        <f t="shared" si="0"/>
      </c>
    </row>
    <row r="42" spans="1:6" s="20" customFormat="1" ht="27" customHeight="1">
      <c r="A42" s="4" t="s">
        <v>95</v>
      </c>
      <c r="B42" s="91" t="s">
        <v>735</v>
      </c>
      <c r="C42" s="4" t="s">
        <v>869</v>
      </c>
      <c r="D42" s="83">
        <v>235.7</v>
      </c>
      <c r="E42" s="85"/>
      <c r="F42" s="19">
        <f t="shared" si="0"/>
      </c>
    </row>
    <row r="43" spans="1:6" s="20" customFormat="1" ht="27" customHeight="1">
      <c r="A43" s="4" t="s">
        <v>96</v>
      </c>
      <c r="B43" s="91" t="s">
        <v>736</v>
      </c>
      <c r="C43" s="4" t="s">
        <v>869</v>
      </c>
      <c r="D43" s="83">
        <v>9.99</v>
      </c>
      <c r="E43" s="85"/>
      <c r="F43" s="19">
        <f t="shared" si="0"/>
      </c>
    </row>
    <row r="44" spans="1:6" s="20" customFormat="1" ht="27" customHeight="1">
      <c r="A44" s="4" t="s">
        <v>99</v>
      </c>
      <c r="B44" s="91" t="s">
        <v>737</v>
      </c>
      <c r="C44" s="4" t="s">
        <v>869</v>
      </c>
      <c r="D44" s="83">
        <v>8.31</v>
      </c>
      <c r="E44" s="85"/>
      <c r="F44" s="19">
        <f t="shared" si="0"/>
      </c>
    </row>
    <row r="45" spans="1:6" s="20" customFormat="1" ht="27" customHeight="1">
      <c r="A45" s="4" t="s">
        <v>105</v>
      </c>
      <c r="B45" s="91" t="s">
        <v>738</v>
      </c>
      <c r="C45" s="4" t="s">
        <v>869</v>
      </c>
      <c r="D45" s="83">
        <v>7.36</v>
      </c>
      <c r="E45" s="85"/>
      <c r="F45" s="19">
        <f t="shared" si="0"/>
      </c>
    </row>
    <row r="46" spans="1:6" s="20" customFormat="1" ht="27" customHeight="1">
      <c r="A46" s="4" t="s">
        <v>125</v>
      </c>
      <c r="B46" s="91" t="s">
        <v>739</v>
      </c>
      <c r="C46" s="4" t="s">
        <v>869</v>
      </c>
      <c r="D46" s="83">
        <v>237.6</v>
      </c>
      <c r="E46" s="85"/>
      <c r="F46" s="19">
        <f t="shared" si="0"/>
      </c>
    </row>
    <row r="47" spans="1:6" s="20" customFormat="1" ht="27" customHeight="1">
      <c r="A47" s="4" t="s">
        <v>171</v>
      </c>
      <c r="B47" s="91" t="s">
        <v>740</v>
      </c>
      <c r="C47" s="4" t="s">
        <v>869</v>
      </c>
      <c r="D47" s="83">
        <v>3.1</v>
      </c>
      <c r="E47" s="85"/>
      <c r="F47" s="19">
        <f t="shared" si="0"/>
      </c>
    </row>
    <row r="48" spans="1:6" s="20" customFormat="1" ht="27" customHeight="1">
      <c r="A48" s="4" t="s">
        <v>172</v>
      </c>
      <c r="B48" s="91" t="s">
        <v>666</v>
      </c>
      <c r="C48" s="4" t="s">
        <v>93</v>
      </c>
      <c r="D48" s="22"/>
      <c r="E48" s="85"/>
      <c r="F48" s="19">
        <f t="shared" si="0"/>
      </c>
    </row>
    <row r="49" spans="1:6" s="20" customFormat="1" ht="27" customHeight="1">
      <c r="A49" s="4" t="s">
        <v>173</v>
      </c>
      <c r="B49" s="91" t="s">
        <v>667</v>
      </c>
      <c r="C49" s="4" t="s">
        <v>158</v>
      </c>
      <c r="D49" s="83">
        <v>23465.1</v>
      </c>
      <c r="E49" s="85"/>
      <c r="F49" s="19">
        <f t="shared" si="0"/>
      </c>
    </row>
    <row r="50" spans="1:6" s="20" customFormat="1" ht="27" customHeight="1">
      <c r="A50" s="4" t="s">
        <v>174</v>
      </c>
      <c r="B50" s="91" t="s">
        <v>668</v>
      </c>
      <c r="C50" s="4" t="s">
        <v>93</v>
      </c>
      <c r="D50" s="83"/>
      <c r="E50" s="85"/>
      <c r="F50" s="19">
        <f t="shared" si="0"/>
      </c>
    </row>
    <row r="51" spans="1:6" s="20" customFormat="1" ht="27" customHeight="1">
      <c r="A51" s="4" t="s">
        <v>95</v>
      </c>
      <c r="B51" s="91" t="s">
        <v>741</v>
      </c>
      <c r="C51" s="4" t="s">
        <v>869</v>
      </c>
      <c r="D51" s="83">
        <v>708.48</v>
      </c>
      <c r="E51" s="85"/>
      <c r="F51" s="19">
        <f t="shared" si="0"/>
      </c>
    </row>
    <row r="52" spans="1:6" s="20" customFormat="1" ht="27" customHeight="1">
      <c r="A52" s="4" t="s">
        <v>96</v>
      </c>
      <c r="B52" s="91" t="s">
        <v>742</v>
      </c>
      <c r="C52" s="4" t="s">
        <v>869</v>
      </c>
      <c r="D52" s="83">
        <v>151.94</v>
      </c>
      <c r="E52" s="85"/>
      <c r="F52" s="19">
        <f t="shared" si="0"/>
      </c>
    </row>
    <row r="53" spans="1:6" s="20" customFormat="1" ht="27" customHeight="1">
      <c r="A53" s="4" t="s">
        <v>175</v>
      </c>
      <c r="B53" s="91" t="s">
        <v>669</v>
      </c>
      <c r="C53" s="4" t="s">
        <v>93</v>
      </c>
      <c r="D53" s="83"/>
      <c r="E53" s="85"/>
      <c r="F53" s="19">
        <f t="shared" si="0"/>
      </c>
    </row>
    <row r="54" spans="1:6" s="20" customFormat="1" ht="27" customHeight="1">
      <c r="A54" s="4" t="s">
        <v>176</v>
      </c>
      <c r="B54" s="91" t="s">
        <v>556</v>
      </c>
      <c r="C54" s="4" t="s">
        <v>93</v>
      </c>
      <c r="D54" s="83"/>
      <c r="E54" s="85"/>
      <c r="F54" s="19">
        <f t="shared" si="0"/>
      </c>
    </row>
    <row r="55" spans="1:6" s="20" customFormat="1" ht="27" customHeight="1">
      <c r="A55" s="4" t="s">
        <v>95</v>
      </c>
      <c r="B55" s="91" t="s">
        <v>743</v>
      </c>
      <c r="C55" s="4" t="s">
        <v>869</v>
      </c>
      <c r="D55" s="83">
        <v>2794.5</v>
      </c>
      <c r="E55" s="85"/>
      <c r="F55" s="19">
        <f t="shared" si="0"/>
      </c>
    </row>
    <row r="56" spans="1:6" s="20" customFormat="1" ht="27" customHeight="1">
      <c r="A56" s="4" t="s">
        <v>348</v>
      </c>
      <c r="B56" s="91" t="s">
        <v>744</v>
      </c>
      <c r="C56" s="4" t="s">
        <v>869</v>
      </c>
      <c r="D56" s="83">
        <v>2700</v>
      </c>
      <c r="E56" s="85"/>
      <c r="F56" s="19">
        <f t="shared" si="0"/>
      </c>
    </row>
    <row r="57" spans="1:6" s="20" customFormat="1" ht="27" customHeight="1">
      <c r="A57" s="4" t="s">
        <v>177</v>
      </c>
      <c r="B57" s="91" t="s">
        <v>671</v>
      </c>
      <c r="C57" s="4" t="s">
        <v>93</v>
      </c>
      <c r="D57" s="83"/>
      <c r="E57" s="85"/>
      <c r="F57" s="19">
        <f t="shared" si="0"/>
      </c>
    </row>
    <row r="58" spans="1:6" s="20" customFormat="1" ht="27" customHeight="1">
      <c r="A58" s="4" t="s">
        <v>349</v>
      </c>
      <c r="B58" s="91" t="s">
        <v>745</v>
      </c>
      <c r="C58" s="4" t="s">
        <v>93</v>
      </c>
      <c r="D58" s="83"/>
      <c r="E58" s="85"/>
      <c r="F58" s="19">
        <f t="shared" si="0"/>
      </c>
    </row>
    <row r="59" spans="1:6" s="20" customFormat="1" ht="27" customHeight="1">
      <c r="A59" s="4" t="s">
        <v>95</v>
      </c>
      <c r="B59" s="91" t="s">
        <v>632</v>
      </c>
      <c r="C59" s="4" t="s">
        <v>869</v>
      </c>
      <c r="D59" s="83">
        <v>74.88</v>
      </c>
      <c r="E59" s="85"/>
      <c r="F59" s="19">
        <f t="shared" si="0"/>
      </c>
    </row>
    <row r="60" spans="1:6" s="20" customFormat="1" ht="27" customHeight="1">
      <c r="A60" s="4" t="s">
        <v>96</v>
      </c>
      <c r="B60" s="91" t="s">
        <v>633</v>
      </c>
      <c r="C60" s="4" t="s">
        <v>869</v>
      </c>
      <c r="D60" s="83">
        <v>93.6</v>
      </c>
      <c r="E60" s="85"/>
      <c r="F60" s="19">
        <f t="shared" si="0"/>
      </c>
    </row>
    <row r="61" spans="1:6" s="20" customFormat="1" ht="27" customHeight="1">
      <c r="A61" s="4" t="s">
        <v>178</v>
      </c>
      <c r="B61" s="91" t="s">
        <v>704</v>
      </c>
      <c r="C61" s="4" t="s">
        <v>93</v>
      </c>
      <c r="D61" s="83"/>
      <c r="E61" s="85"/>
      <c r="F61" s="19">
        <f t="shared" si="0"/>
      </c>
    </row>
    <row r="62" spans="1:6" s="20" customFormat="1" ht="27" customHeight="1">
      <c r="A62" s="4" t="s">
        <v>95</v>
      </c>
      <c r="B62" s="91" t="s">
        <v>746</v>
      </c>
      <c r="C62" s="4" t="s">
        <v>869</v>
      </c>
      <c r="D62" s="83">
        <v>180.6</v>
      </c>
      <c r="E62" s="85"/>
      <c r="F62" s="19">
        <f t="shared" si="0"/>
      </c>
    </row>
    <row r="63" spans="1:6" s="20" customFormat="1" ht="27" customHeight="1">
      <c r="A63" s="4" t="s">
        <v>96</v>
      </c>
      <c r="B63" s="91" t="s">
        <v>747</v>
      </c>
      <c r="C63" s="4" t="s">
        <v>869</v>
      </c>
      <c r="D63" s="83">
        <v>97.28</v>
      </c>
      <c r="E63" s="85"/>
      <c r="F63" s="19">
        <f t="shared" si="0"/>
      </c>
    </row>
    <row r="64" spans="1:6" s="20" customFormat="1" ht="27" customHeight="1">
      <c r="A64" s="4" t="s">
        <v>179</v>
      </c>
      <c r="B64" s="91" t="s">
        <v>673</v>
      </c>
      <c r="C64" s="4" t="s">
        <v>93</v>
      </c>
      <c r="D64" s="22"/>
      <c r="E64" s="85"/>
      <c r="F64" s="19">
        <f t="shared" si="0"/>
      </c>
    </row>
    <row r="65" spans="1:6" s="20" customFormat="1" ht="27" customHeight="1">
      <c r="A65" s="4" t="s">
        <v>96</v>
      </c>
      <c r="B65" s="91" t="s">
        <v>748</v>
      </c>
      <c r="C65" s="4" t="s">
        <v>868</v>
      </c>
      <c r="D65" s="83">
        <v>1744</v>
      </c>
      <c r="E65" s="85"/>
      <c r="F65" s="19">
        <f t="shared" si="0"/>
      </c>
    </row>
    <row r="66" spans="1:6" s="20" customFormat="1" ht="27" customHeight="1">
      <c r="A66" s="4" t="s">
        <v>180</v>
      </c>
      <c r="B66" s="91" t="s">
        <v>676</v>
      </c>
      <c r="C66" s="4" t="s">
        <v>93</v>
      </c>
      <c r="D66" s="83"/>
      <c r="E66" s="85"/>
      <c r="F66" s="19">
        <f t="shared" si="0"/>
      </c>
    </row>
    <row r="67" spans="1:6" s="20" customFormat="1" ht="27" customHeight="1">
      <c r="A67" s="4" t="s">
        <v>95</v>
      </c>
      <c r="B67" s="91" t="s">
        <v>677</v>
      </c>
      <c r="C67" s="4" t="s">
        <v>93</v>
      </c>
      <c r="D67" s="22"/>
      <c r="E67" s="85"/>
      <c r="F67" s="19">
        <f t="shared" si="0"/>
      </c>
    </row>
    <row r="68" spans="1:6" s="20" customFormat="1" ht="27" customHeight="1">
      <c r="A68" s="4" t="s">
        <v>119</v>
      </c>
      <c r="B68" s="91" t="s">
        <v>716</v>
      </c>
      <c r="C68" s="4" t="s">
        <v>158</v>
      </c>
      <c r="D68" s="83">
        <v>4495.8</v>
      </c>
      <c r="E68" s="85"/>
      <c r="F68" s="19">
        <f t="shared" si="0"/>
      </c>
    </row>
    <row r="69" spans="1:6" s="20" customFormat="1" ht="27" customHeight="1">
      <c r="A69" s="4" t="s">
        <v>96</v>
      </c>
      <c r="B69" s="91" t="s">
        <v>749</v>
      </c>
      <c r="C69" s="4" t="s">
        <v>869</v>
      </c>
      <c r="D69" s="83">
        <v>7.74</v>
      </c>
      <c r="E69" s="85"/>
      <c r="F69" s="19">
        <f t="shared" si="0"/>
      </c>
    </row>
    <row r="70" spans="1:6" s="20" customFormat="1" ht="27" customHeight="1">
      <c r="A70" s="4" t="s">
        <v>181</v>
      </c>
      <c r="B70" s="91" t="s">
        <v>681</v>
      </c>
      <c r="C70" s="4" t="s">
        <v>93</v>
      </c>
      <c r="D70" s="22"/>
      <c r="E70" s="85"/>
      <c r="F70" s="19">
        <f t="shared" si="0"/>
      </c>
    </row>
    <row r="71" spans="1:6" s="20" customFormat="1" ht="27" customHeight="1">
      <c r="A71" s="4" t="s">
        <v>182</v>
      </c>
      <c r="B71" s="91" t="s">
        <v>682</v>
      </c>
      <c r="C71" s="4" t="s">
        <v>93</v>
      </c>
      <c r="D71" s="83"/>
      <c r="E71" s="85"/>
      <c r="F71" s="19">
        <f t="shared" si="0"/>
      </c>
    </row>
    <row r="72" spans="1:6" s="20" customFormat="1" ht="27" customHeight="1">
      <c r="A72" s="4" t="s">
        <v>95</v>
      </c>
      <c r="B72" s="91" t="s">
        <v>350</v>
      </c>
      <c r="C72" s="4" t="s">
        <v>750</v>
      </c>
      <c r="D72" s="83">
        <v>24</v>
      </c>
      <c r="E72" s="85"/>
      <c r="F72" s="19">
        <f t="shared" si="0"/>
      </c>
    </row>
    <row r="73" spans="1:6" s="20" customFormat="1" ht="27" customHeight="1">
      <c r="A73" s="4" t="s">
        <v>96</v>
      </c>
      <c r="B73" s="91" t="s">
        <v>351</v>
      </c>
      <c r="C73" s="4" t="s">
        <v>750</v>
      </c>
      <c r="D73" s="83">
        <v>12</v>
      </c>
      <c r="E73" s="85"/>
      <c r="F73" s="19">
        <f t="shared" si="0"/>
      </c>
    </row>
    <row r="74" spans="1:6" s="20" customFormat="1" ht="27" customHeight="1">
      <c r="A74" s="4" t="s">
        <v>99</v>
      </c>
      <c r="B74" s="91" t="s">
        <v>352</v>
      </c>
      <c r="C74" s="4" t="s">
        <v>750</v>
      </c>
      <c r="D74" s="83">
        <v>30</v>
      </c>
      <c r="E74" s="85"/>
      <c r="F74" s="19">
        <f t="shared" si="0"/>
      </c>
    </row>
    <row r="75" spans="1:6" s="20" customFormat="1" ht="27" customHeight="1">
      <c r="A75" s="4" t="s">
        <v>105</v>
      </c>
      <c r="B75" s="91" t="s">
        <v>353</v>
      </c>
      <c r="C75" s="4" t="s">
        <v>750</v>
      </c>
      <c r="D75" s="83">
        <v>12</v>
      </c>
      <c r="E75" s="85"/>
      <c r="F75" s="19">
        <f t="shared" si="0"/>
      </c>
    </row>
    <row r="76" spans="1:6" s="20" customFormat="1" ht="27" customHeight="1">
      <c r="A76" s="4" t="s">
        <v>125</v>
      </c>
      <c r="B76" s="91" t="s">
        <v>354</v>
      </c>
      <c r="C76" s="4" t="s">
        <v>750</v>
      </c>
      <c r="D76" s="83">
        <v>36</v>
      </c>
      <c r="E76" s="85"/>
      <c r="F76" s="19">
        <f t="shared" si="0"/>
      </c>
    </row>
    <row r="77" spans="1:6" s="20" customFormat="1" ht="27" customHeight="1">
      <c r="A77" s="4" t="s">
        <v>171</v>
      </c>
      <c r="B77" s="91" t="s">
        <v>355</v>
      </c>
      <c r="C77" s="4" t="s">
        <v>750</v>
      </c>
      <c r="D77" s="83">
        <v>198</v>
      </c>
      <c r="E77" s="85"/>
      <c r="F77" s="19">
        <f t="shared" si="0"/>
      </c>
    </row>
    <row r="78" spans="1:6" s="20" customFormat="1" ht="27" customHeight="1">
      <c r="A78" s="4" t="s">
        <v>187</v>
      </c>
      <c r="B78" s="91" t="s">
        <v>356</v>
      </c>
      <c r="C78" s="4" t="s">
        <v>750</v>
      </c>
      <c r="D78" s="83">
        <v>36</v>
      </c>
      <c r="E78" s="85"/>
      <c r="F78" s="19">
        <f t="shared" si="0"/>
      </c>
    </row>
    <row r="79" spans="1:6" s="20" customFormat="1" ht="27" customHeight="1">
      <c r="A79" s="4" t="s">
        <v>357</v>
      </c>
      <c r="B79" s="91" t="s">
        <v>751</v>
      </c>
      <c r="C79" s="4" t="s">
        <v>868</v>
      </c>
      <c r="D79" s="83">
        <v>59.92</v>
      </c>
      <c r="E79" s="85"/>
      <c r="F79" s="19">
        <f t="shared" si="0"/>
      </c>
    </row>
    <row r="80" spans="1:6" s="20" customFormat="1" ht="27" customHeight="1">
      <c r="A80" s="4" t="s">
        <v>185</v>
      </c>
      <c r="B80" s="91" t="s">
        <v>683</v>
      </c>
      <c r="C80" s="4" t="s">
        <v>93</v>
      </c>
      <c r="D80" s="83"/>
      <c r="E80" s="85"/>
      <c r="F80" s="19">
        <f t="shared" si="0"/>
      </c>
    </row>
    <row r="81" spans="1:6" s="20" customFormat="1" ht="27" customHeight="1">
      <c r="A81" s="4" t="s">
        <v>279</v>
      </c>
      <c r="B81" s="91" t="s">
        <v>752</v>
      </c>
      <c r="C81" s="4" t="s">
        <v>166</v>
      </c>
      <c r="D81" s="83">
        <v>49.53</v>
      </c>
      <c r="E81" s="85"/>
      <c r="F81" s="19">
        <f t="shared" si="0"/>
      </c>
    </row>
    <row r="82" spans="1:6" s="20" customFormat="1" ht="27" customHeight="1">
      <c r="A82" s="4" t="s">
        <v>186</v>
      </c>
      <c r="B82" s="91" t="s">
        <v>753</v>
      </c>
      <c r="C82" s="4" t="s">
        <v>166</v>
      </c>
      <c r="D82" s="83">
        <v>74.44</v>
      </c>
      <c r="E82" s="85"/>
      <c r="F82" s="19">
        <f t="shared" si="0"/>
      </c>
    </row>
    <row r="83" spans="1:6" s="20" customFormat="1" ht="27" customHeight="1">
      <c r="A83" s="4" t="s">
        <v>280</v>
      </c>
      <c r="B83" s="91" t="s">
        <v>448</v>
      </c>
      <c r="C83" s="4" t="s">
        <v>93</v>
      </c>
      <c r="D83" s="83"/>
      <c r="E83" s="85"/>
      <c r="F83" s="19">
        <f t="shared" si="0"/>
      </c>
    </row>
    <row r="84" spans="1:6" s="20" customFormat="1" ht="27" customHeight="1">
      <c r="A84" s="4" t="s">
        <v>281</v>
      </c>
      <c r="B84" s="91" t="s">
        <v>754</v>
      </c>
      <c r="C84" s="4" t="s">
        <v>93</v>
      </c>
      <c r="D84" s="83"/>
      <c r="E84" s="85"/>
      <c r="F84" s="19">
        <f t="shared" si="0"/>
      </c>
    </row>
    <row r="85" spans="1:6" s="20" customFormat="1" ht="27" customHeight="1">
      <c r="A85" s="4" t="s">
        <v>95</v>
      </c>
      <c r="B85" s="91" t="s">
        <v>358</v>
      </c>
      <c r="C85" s="4" t="s">
        <v>166</v>
      </c>
      <c r="D85" s="83">
        <v>9.5</v>
      </c>
      <c r="E85" s="85"/>
      <c r="F85" s="19">
        <f t="shared" si="0"/>
      </c>
    </row>
    <row r="86" spans="1:6" s="20" customFormat="1" ht="27" customHeight="1">
      <c r="A86" s="4" t="s">
        <v>96</v>
      </c>
      <c r="B86" s="91" t="s">
        <v>359</v>
      </c>
      <c r="C86" s="4" t="s">
        <v>166</v>
      </c>
      <c r="D86" s="83">
        <v>420.5</v>
      </c>
      <c r="E86" s="85"/>
      <c r="F86" s="19">
        <f t="shared" si="0"/>
      </c>
    </row>
    <row r="87" spans="1:6" s="20" customFormat="1" ht="27" customHeight="1">
      <c r="A87" s="4" t="s">
        <v>191</v>
      </c>
      <c r="B87" s="91" t="s">
        <v>453</v>
      </c>
      <c r="C87" s="4" t="s">
        <v>93</v>
      </c>
      <c r="D87" s="22"/>
      <c r="E87" s="85"/>
      <c r="F87" s="19">
        <f t="shared" si="0"/>
      </c>
    </row>
    <row r="88" spans="1:6" s="20" customFormat="1" ht="27" customHeight="1">
      <c r="A88" s="4" t="s">
        <v>284</v>
      </c>
      <c r="B88" s="91" t="s">
        <v>755</v>
      </c>
      <c r="C88" s="4" t="s">
        <v>166</v>
      </c>
      <c r="D88" s="83">
        <v>37</v>
      </c>
      <c r="E88" s="85"/>
      <c r="F88" s="19">
        <f t="shared" si="0"/>
      </c>
    </row>
    <row r="89" spans="1:6" s="20" customFormat="1" ht="27" customHeight="1">
      <c r="A89" s="4" t="s">
        <v>192</v>
      </c>
      <c r="B89" s="91" t="s">
        <v>454</v>
      </c>
      <c r="C89" s="4" t="s">
        <v>93</v>
      </c>
      <c r="D89" s="83"/>
      <c r="E89" s="85"/>
      <c r="F89" s="19">
        <f t="shared" si="0"/>
      </c>
    </row>
    <row r="90" spans="1:6" s="20" customFormat="1" ht="27" customHeight="1">
      <c r="A90" s="4" t="s">
        <v>95</v>
      </c>
      <c r="B90" s="91" t="s">
        <v>756</v>
      </c>
      <c r="C90" s="4" t="s">
        <v>166</v>
      </c>
      <c r="D90" s="83">
        <v>208</v>
      </c>
      <c r="E90" s="85"/>
      <c r="F90" s="19">
        <f t="shared" si="0"/>
      </c>
    </row>
    <row r="91" spans="1:6" s="20" customFormat="1" ht="27" customHeight="1">
      <c r="A91" s="4" t="s">
        <v>96</v>
      </c>
      <c r="B91" s="91" t="s">
        <v>757</v>
      </c>
      <c r="C91" s="4" t="s">
        <v>166</v>
      </c>
      <c r="D91" s="83">
        <v>27.2</v>
      </c>
      <c r="E91" s="85"/>
      <c r="F91" s="19">
        <f t="shared" si="0"/>
      </c>
    </row>
    <row r="92" spans="1:6" s="20" customFormat="1" ht="27" customHeight="1">
      <c r="A92" s="4" t="s">
        <v>99</v>
      </c>
      <c r="B92" s="91" t="s">
        <v>758</v>
      </c>
      <c r="C92" s="4" t="s">
        <v>166</v>
      </c>
      <c r="D92" s="83">
        <v>51</v>
      </c>
      <c r="E92" s="85"/>
      <c r="F92" s="19">
        <f t="shared" si="0"/>
      </c>
    </row>
    <row r="93" spans="1:6" s="20" customFormat="1" ht="27" customHeight="1">
      <c r="A93" s="4" t="s">
        <v>105</v>
      </c>
      <c r="B93" s="91" t="s">
        <v>759</v>
      </c>
      <c r="C93" s="4" t="s">
        <v>166</v>
      </c>
      <c r="D93" s="83">
        <v>29.445</v>
      </c>
      <c r="E93" s="85"/>
      <c r="F93" s="19">
        <f t="shared" si="0"/>
      </c>
    </row>
    <row r="94" spans="1:6" s="20" customFormat="1" ht="27" customHeight="1">
      <c r="A94" s="4"/>
      <c r="B94" s="91"/>
      <c r="C94" s="4"/>
      <c r="D94" s="83"/>
      <c r="E94" s="85"/>
      <c r="F94" s="19">
        <f t="shared" si="0"/>
      </c>
    </row>
    <row r="95" spans="1:6" s="20" customFormat="1" ht="27" customHeight="1">
      <c r="A95" s="4"/>
      <c r="B95" s="91"/>
      <c r="C95" s="4"/>
      <c r="D95" s="22"/>
      <c r="E95" s="85"/>
      <c r="F95" s="19">
        <f t="shared" si="0"/>
      </c>
    </row>
    <row r="96" spans="1:6" s="20" customFormat="1" ht="27" customHeight="1">
      <c r="A96" s="4"/>
      <c r="B96" s="91"/>
      <c r="C96" s="4"/>
      <c r="D96" s="83"/>
      <c r="E96" s="85"/>
      <c r="F96" s="19">
        <f t="shared" si="0"/>
      </c>
    </row>
    <row r="97" spans="1:6" s="20" customFormat="1" ht="27" customHeight="1">
      <c r="A97" s="4"/>
      <c r="B97" s="91"/>
      <c r="C97" s="4"/>
      <c r="D97" s="83"/>
      <c r="E97" s="85"/>
      <c r="F97" s="19">
        <f t="shared" si="0"/>
      </c>
    </row>
    <row r="98" spans="1:6" s="20" customFormat="1" ht="27" customHeight="1">
      <c r="A98" s="4"/>
      <c r="B98" s="91"/>
      <c r="C98" s="4"/>
      <c r="D98" s="22"/>
      <c r="E98" s="85"/>
      <c r="F98" s="19">
        <f t="shared" si="0"/>
      </c>
    </row>
    <row r="99" spans="1:6" s="20" customFormat="1" ht="27" customHeight="1">
      <c r="A99" s="4"/>
      <c r="B99" s="91"/>
      <c r="C99" s="4"/>
      <c r="D99" s="22"/>
      <c r="E99" s="85"/>
      <c r="F99" s="19">
        <f t="shared" si="0"/>
      </c>
    </row>
    <row r="100" spans="1:6" s="20" customFormat="1" ht="27" customHeight="1">
      <c r="A100" s="4"/>
      <c r="B100" s="91"/>
      <c r="C100" s="4"/>
      <c r="D100" s="83"/>
      <c r="E100" s="85"/>
      <c r="F100" s="19">
        <f t="shared" si="0"/>
      </c>
    </row>
    <row r="101" spans="1:6" s="20" customFormat="1" ht="27" customHeight="1">
      <c r="A101" s="4"/>
      <c r="B101" s="91"/>
      <c r="C101" s="4"/>
      <c r="D101" s="22"/>
      <c r="E101" s="85"/>
      <c r="F101" s="19">
        <f t="shared" si="0"/>
      </c>
    </row>
    <row r="102" spans="1:6" s="20" customFormat="1" ht="27" customHeight="1">
      <c r="A102" s="4"/>
      <c r="B102" s="91"/>
      <c r="C102" s="4"/>
      <c r="D102" s="83"/>
      <c r="E102" s="85"/>
      <c r="F102" s="19">
        <f t="shared" si="0"/>
      </c>
    </row>
    <row r="103" spans="1:6" s="20" customFormat="1" ht="27" customHeight="1">
      <c r="A103" s="4"/>
      <c r="B103" s="91"/>
      <c r="C103" s="4"/>
      <c r="D103" s="22"/>
      <c r="E103" s="85"/>
      <c r="F103" s="19">
        <f t="shared" si="0"/>
      </c>
    </row>
    <row r="104" spans="1:6" s="20" customFormat="1" ht="27" customHeight="1">
      <c r="A104" s="4"/>
      <c r="B104" s="91"/>
      <c r="C104" s="4"/>
      <c r="D104" s="83"/>
      <c r="E104" s="85"/>
      <c r="F104" s="19">
        <f t="shared" si="0"/>
      </c>
    </row>
    <row r="105" spans="1:6" s="20" customFormat="1" ht="27" customHeight="1">
      <c r="A105" s="4"/>
      <c r="B105" s="91"/>
      <c r="C105" s="4"/>
      <c r="D105" s="83"/>
      <c r="E105" s="85"/>
      <c r="F105" s="19">
        <f t="shared" si="0"/>
      </c>
    </row>
    <row r="106" spans="1:6" s="20" customFormat="1" ht="27" customHeight="1">
      <c r="A106" s="4"/>
      <c r="B106" s="91"/>
      <c r="C106" s="4"/>
      <c r="D106" s="22"/>
      <c r="E106" s="85"/>
      <c r="F106" s="19">
        <f t="shared" si="0"/>
      </c>
    </row>
    <row r="107" spans="1:6" s="20" customFormat="1" ht="27" customHeight="1">
      <c r="A107" s="4"/>
      <c r="B107" s="91"/>
      <c r="C107" s="4"/>
      <c r="D107" s="22"/>
      <c r="E107" s="85"/>
      <c r="F107" s="19">
        <f t="shared" si="0"/>
      </c>
    </row>
    <row r="108" spans="1:6" s="20" customFormat="1" ht="27" customHeight="1">
      <c r="A108" s="4"/>
      <c r="B108" s="91"/>
      <c r="C108" s="4"/>
      <c r="D108" s="83"/>
      <c r="E108" s="85"/>
      <c r="F108" s="19">
        <f t="shared" si="0"/>
      </c>
    </row>
    <row r="109" spans="1:7" ht="27" customHeight="1">
      <c r="A109" s="123" t="s">
        <v>67</v>
      </c>
      <c r="B109" s="124"/>
      <c r="C109" s="124"/>
      <c r="D109" s="124"/>
      <c r="E109" s="124"/>
      <c r="F109" s="13">
        <f>IF(E10=0,0,SUM(F5:F108))</f>
        <v>0</v>
      </c>
      <c r="G109" s="16"/>
    </row>
    <row r="110" spans="4:7" ht="12">
      <c r="D110" s="70"/>
      <c r="E110" s="72"/>
      <c r="F110" s="73"/>
      <c r="G110" s="16"/>
    </row>
    <row r="111" spans="4:7" ht="12">
      <c r="D111" s="70"/>
      <c r="E111" s="72"/>
      <c r="F111" s="73"/>
      <c r="G111" s="16"/>
    </row>
    <row r="112" spans="4:7" ht="12">
      <c r="D112" s="70"/>
      <c r="E112" s="72"/>
      <c r="F112" s="73"/>
      <c r="G112" s="16"/>
    </row>
    <row r="113" spans="1:7" ht="12">
      <c r="A113" s="74"/>
      <c r="B113" s="75"/>
      <c r="C113" s="74"/>
      <c r="D113" s="70"/>
      <c r="E113" s="72"/>
      <c r="F113" s="73"/>
      <c r="G113" s="16"/>
    </row>
    <row r="114" spans="4:7" ht="12">
      <c r="D114" s="70"/>
      <c r="E114" s="72"/>
      <c r="F114" s="73"/>
      <c r="G114" s="16"/>
    </row>
    <row r="115" spans="4:7" ht="12">
      <c r="D115" s="70"/>
      <c r="E115" s="72"/>
      <c r="F115" s="73"/>
      <c r="G115" s="16"/>
    </row>
    <row r="116" spans="4:7" ht="12">
      <c r="D116" s="70"/>
      <c r="E116" s="72"/>
      <c r="F116" s="73"/>
      <c r="G116" s="16"/>
    </row>
    <row r="117" spans="4:7" ht="12">
      <c r="D117" s="70"/>
      <c r="E117" s="72"/>
      <c r="F117" s="73"/>
      <c r="G117" s="16"/>
    </row>
    <row r="118" spans="4:7" ht="12">
      <c r="D118" s="70"/>
      <c r="E118" s="72"/>
      <c r="F118" s="73"/>
      <c r="G118" s="16"/>
    </row>
    <row r="119" spans="4:7" ht="12">
      <c r="D119" s="70"/>
      <c r="E119" s="72"/>
      <c r="F119" s="73"/>
      <c r="G119" s="16"/>
    </row>
    <row r="120" spans="4:7" ht="12">
      <c r="D120" s="70"/>
      <c r="E120" s="72"/>
      <c r="F120" s="73"/>
      <c r="G120" s="16"/>
    </row>
    <row r="121" spans="4:7" ht="12">
      <c r="D121" s="70"/>
      <c r="E121" s="72"/>
      <c r="F121" s="73"/>
      <c r="G121" s="16"/>
    </row>
    <row r="122" spans="4:7" ht="12">
      <c r="D122" s="70"/>
      <c r="E122" s="72"/>
      <c r="F122" s="73"/>
      <c r="G122" s="16"/>
    </row>
    <row r="123" spans="4:7" ht="12">
      <c r="D123" s="70"/>
      <c r="E123" s="72"/>
      <c r="F123" s="73"/>
      <c r="G123" s="16"/>
    </row>
    <row r="124" spans="4:7" ht="12">
      <c r="D124" s="70"/>
      <c r="E124" s="72"/>
      <c r="F124" s="73"/>
      <c r="G124" s="16"/>
    </row>
    <row r="125" spans="4:7" ht="12">
      <c r="D125" s="70"/>
      <c r="E125" s="72"/>
      <c r="F125" s="73"/>
      <c r="G125" s="16"/>
    </row>
    <row r="126" spans="4:7" ht="12">
      <c r="D126" s="70"/>
      <c r="E126" s="72"/>
      <c r="F126" s="73"/>
      <c r="G126" s="16"/>
    </row>
    <row r="127" spans="4:7" ht="12">
      <c r="D127" s="70"/>
      <c r="E127" s="72"/>
      <c r="F127" s="73"/>
      <c r="G127" s="16"/>
    </row>
    <row r="128" spans="4:7" ht="12">
      <c r="D128" s="70"/>
      <c r="E128" s="72"/>
      <c r="F128" s="73"/>
      <c r="G128" s="16"/>
    </row>
    <row r="129" spans="4:7" ht="12">
      <c r="D129" s="70"/>
      <c r="E129" s="72"/>
      <c r="F129" s="73"/>
      <c r="G129" s="16"/>
    </row>
    <row r="130" spans="4:7" ht="12">
      <c r="D130" s="70"/>
      <c r="E130" s="72"/>
      <c r="F130" s="73"/>
      <c r="G130" s="16"/>
    </row>
    <row r="131" spans="4:7" ht="12">
      <c r="D131" s="70"/>
      <c r="E131" s="72"/>
      <c r="F131" s="73"/>
      <c r="G131" s="16"/>
    </row>
    <row r="132" spans="4:7" ht="12">
      <c r="D132" s="70"/>
      <c r="E132" s="72"/>
      <c r="F132" s="73"/>
      <c r="G132" s="16"/>
    </row>
    <row r="133" spans="4:7" ht="12">
      <c r="D133" s="70"/>
      <c r="E133" s="72"/>
      <c r="F133" s="73"/>
      <c r="G133" s="16"/>
    </row>
    <row r="134" spans="4:7" ht="12">
      <c r="D134" s="70"/>
      <c r="E134" s="72"/>
      <c r="F134" s="73"/>
      <c r="G134" s="16"/>
    </row>
    <row r="135" spans="4:7" ht="12">
      <c r="D135" s="70"/>
      <c r="E135" s="72"/>
      <c r="F135" s="73"/>
      <c r="G135" s="16"/>
    </row>
    <row r="136" spans="4:7" ht="12">
      <c r="D136" s="70"/>
      <c r="E136" s="72"/>
      <c r="F136" s="73"/>
      <c r="G136" s="16"/>
    </row>
    <row r="137" spans="4:7" ht="12">
      <c r="D137" s="70"/>
      <c r="E137" s="72"/>
      <c r="F137" s="73"/>
      <c r="G137" s="16"/>
    </row>
    <row r="138" spans="4:7" ht="12">
      <c r="D138" s="70"/>
      <c r="E138" s="72"/>
      <c r="F138" s="73"/>
      <c r="G138" s="16"/>
    </row>
    <row r="139" spans="4:7" ht="12">
      <c r="D139" s="70"/>
      <c r="E139" s="72"/>
      <c r="F139" s="73"/>
      <c r="G139" s="16"/>
    </row>
    <row r="140" spans="4:7" ht="12">
      <c r="D140" s="70"/>
      <c r="E140" s="72"/>
      <c r="F140" s="73"/>
      <c r="G140" s="16"/>
    </row>
    <row r="141" spans="4:7" ht="12">
      <c r="D141" s="70"/>
      <c r="E141" s="72"/>
      <c r="F141" s="73"/>
      <c r="G141" s="16"/>
    </row>
    <row r="142" spans="4:7" ht="12">
      <c r="D142" s="70"/>
      <c r="E142" s="72"/>
      <c r="F142" s="73"/>
      <c r="G142" s="16"/>
    </row>
    <row r="143" spans="4:7" ht="12">
      <c r="D143" s="70"/>
      <c r="E143" s="72"/>
      <c r="F143" s="73"/>
      <c r="G143" s="16"/>
    </row>
    <row r="144" spans="4:7" ht="12">
      <c r="D144" s="70"/>
      <c r="E144" s="72"/>
      <c r="F144" s="73"/>
      <c r="G144" s="16"/>
    </row>
    <row r="145" spans="4:7" ht="12">
      <c r="D145" s="70"/>
      <c r="E145" s="72"/>
      <c r="F145" s="73"/>
      <c r="G145" s="16"/>
    </row>
    <row r="146" spans="4:7" ht="12">
      <c r="D146" s="70"/>
      <c r="E146" s="72"/>
      <c r="F146" s="73"/>
      <c r="G146" s="16"/>
    </row>
    <row r="147" spans="4:7" ht="12">
      <c r="D147" s="70"/>
      <c r="E147" s="72"/>
      <c r="F147" s="73"/>
      <c r="G147" s="16"/>
    </row>
    <row r="148" spans="4:7" ht="12">
      <c r="D148" s="70"/>
      <c r="E148" s="72"/>
      <c r="F148" s="73"/>
      <c r="G148" s="16"/>
    </row>
    <row r="149" spans="4:7" ht="12">
      <c r="D149" s="70"/>
      <c r="E149" s="72"/>
      <c r="F149" s="73"/>
      <c r="G149" s="16"/>
    </row>
    <row r="150" spans="4:7" ht="12">
      <c r="D150" s="70"/>
      <c r="E150" s="72"/>
      <c r="F150" s="73"/>
      <c r="G150" s="16"/>
    </row>
    <row r="151" spans="4:7" ht="12">
      <c r="D151" s="70"/>
      <c r="E151" s="72"/>
      <c r="F151" s="73"/>
      <c r="G151" s="16"/>
    </row>
    <row r="152" spans="4:7" ht="12">
      <c r="D152" s="70"/>
      <c r="E152" s="72"/>
      <c r="F152" s="73"/>
      <c r="G152" s="16"/>
    </row>
    <row r="153" spans="4:7" ht="12">
      <c r="D153" s="70"/>
      <c r="E153" s="72"/>
      <c r="F153" s="73"/>
      <c r="G153" s="16"/>
    </row>
    <row r="154" spans="4:7" ht="12">
      <c r="D154" s="70"/>
      <c r="E154" s="72"/>
      <c r="F154" s="73"/>
      <c r="G154" s="16"/>
    </row>
    <row r="155" spans="4:7" ht="12">
      <c r="D155" s="70"/>
      <c r="E155" s="72"/>
      <c r="F155" s="73"/>
      <c r="G155" s="16"/>
    </row>
    <row r="156" spans="4:7" ht="12">
      <c r="D156" s="70"/>
      <c r="E156" s="72"/>
      <c r="F156" s="73"/>
      <c r="G156" s="16"/>
    </row>
    <row r="157" spans="4:7" ht="12">
      <c r="D157" s="70"/>
      <c r="E157" s="72"/>
      <c r="F157" s="73"/>
      <c r="G157" s="16"/>
    </row>
    <row r="158" spans="4:7" ht="12">
      <c r="D158" s="70"/>
      <c r="E158" s="72"/>
      <c r="F158" s="73"/>
      <c r="G158" s="16"/>
    </row>
    <row r="159" spans="4:7" ht="12">
      <c r="D159" s="70"/>
      <c r="E159" s="72"/>
      <c r="F159" s="73"/>
      <c r="G159" s="16"/>
    </row>
    <row r="160" spans="4:7" ht="12">
      <c r="D160" s="70"/>
      <c r="E160" s="72"/>
      <c r="F160" s="73"/>
      <c r="G160" s="16"/>
    </row>
    <row r="161" spans="4:7" ht="12">
      <c r="D161" s="70"/>
      <c r="E161" s="72"/>
      <c r="F161" s="73"/>
      <c r="G161" s="16"/>
    </row>
    <row r="162" spans="4:7" ht="12">
      <c r="D162" s="70"/>
      <c r="E162" s="72"/>
      <c r="F162" s="73"/>
      <c r="G162" s="16"/>
    </row>
    <row r="163" spans="4:7" ht="12">
      <c r="D163" s="70"/>
      <c r="E163" s="72"/>
      <c r="F163" s="73"/>
      <c r="G163" s="16"/>
    </row>
    <row r="164" spans="4:7" ht="12">
      <c r="D164" s="70"/>
      <c r="E164" s="72"/>
      <c r="F164" s="73"/>
      <c r="G164" s="16"/>
    </row>
    <row r="165" spans="4:7" ht="12">
      <c r="D165" s="70"/>
      <c r="E165" s="72"/>
      <c r="F165" s="73"/>
      <c r="G165" s="16"/>
    </row>
    <row r="166" spans="4:7" ht="12">
      <c r="D166" s="70"/>
      <c r="E166" s="72"/>
      <c r="F166" s="73"/>
      <c r="G166" s="16"/>
    </row>
    <row r="167" spans="4:7" ht="12">
      <c r="D167" s="70"/>
      <c r="E167" s="72"/>
      <c r="F167" s="73"/>
      <c r="G167" s="16"/>
    </row>
    <row r="168" spans="4:7" ht="12">
      <c r="D168" s="70"/>
      <c r="E168" s="72"/>
      <c r="F168" s="73"/>
      <c r="G168" s="16"/>
    </row>
    <row r="169" spans="4:7" ht="12">
      <c r="D169" s="70"/>
      <c r="E169" s="72"/>
      <c r="F169" s="73"/>
      <c r="G169" s="16"/>
    </row>
    <row r="170" spans="4:7" ht="12">
      <c r="D170" s="70"/>
      <c r="E170" s="72"/>
      <c r="F170" s="73"/>
      <c r="G170" s="16"/>
    </row>
    <row r="171" spans="4:7" ht="12">
      <c r="D171" s="70"/>
      <c r="E171" s="72"/>
      <c r="F171" s="73"/>
      <c r="G171" s="16"/>
    </row>
    <row r="172" spans="4:7" ht="12">
      <c r="D172" s="70"/>
      <c r="E172" s="72"/>
      <c r="F172" s="73"/>
      <c r="G172" s="16"/>
    </row>
    <row r="173" spans="4:7" ht="12">
      <c r="D173" s="70"/>
      <c r="E173" s="72"/>
      <c r="F173" s="73"/>
      <c r="G173" s="16"/>
    </row>
    <row r="174" spans="4:7" ht="12">
      <c r="D174" s="70"/>
      <c r="E174" s="72"/>
      <c r="F174" s="73"/>
      <c r="G174" s="16"/>
    </row>
    <row r="175" spans="4:7" ht="12">
      <c r="D175" s="70"/>
      <c r="E175" s="72"/>
      <c r="F175" s="73"/>
      <c r="G175" s="16"/>
    </row>
    <row r="176" spans="4:7" ht="12">
      <c r="D176" s="70"/>
      <c r="E176" s="72"/>
      <c r="F176" s="73"/>
      <c r="G176" s="16"/>
    </row>
    <row r="177" spans="4:7" ht="12">
      <c r="D177" s="70"/>
      <c r="E177" s="72"/>
      <c r="F177" s="73"/>
      <c r="G177" s="16"/>
    </row>
    <row r="178" spans="4:7" ht="12">
      <c r="D178" s="70"/>
      <c r="E178" s="72"/>
      <c r="F178" s="73"/>
      <c r="G178" s="16"/>
    </row>
    <row r="179" spans="4:7" ht="12">
      <c r="D179" s="70"/>
      <c r="E179" s="72"/>
      <c r="F179" s="73"/>
      <c r="G179" s="16"/>
    </row>
    <row r="180" spans="4:7" ht="12">
      <c r="D180" s="70"/>
      <c r="E180" s="72"/>
      <c r="F180" s="73"/>
      <c r="G180" s="16"/>
    </row>
    <row r="181" spans="4:7" ht="12">
      <c r="D181" s="70"/>
      <c r="E181" s="72"/>
      <c r="F181" s="73"/>
      <c r="G181" s="16"/>
    </row>
    <row r="182" spans="4:7" ht="12">
      <c r="D182" s="70"/>
      <c r="E182" s="72"/>
      <c r="F182" s="73"/>
      <c r="G182" s="16"/>
    </row>
    <row r="183" spans="4:7" ht="12">
      <c r="D183" s="70"/>
      <c r="E183" s="72"/>
      <c r="F183" s="73"/>
      <c r="G183" s="16"/>
    </row>
    <row r="184" spans="4:7" ht="12">
      <c r="D184" s="70"/>
      <c r="E184" s="72"/>
      <c r="F184" s="73"/>
      <c r="G184" s="16"/>
    </row>
    <row r="185" spans="4:7" ht="12">
      <c r="D185" s="70"/>
      <c r="E185" s="72"/>
      <c r="F185" s="73"/>
      <c r="G185" s="16"/>
    </row>
    <row r="186" spans="4:7" ht="12">
      <c r="D186" s="70"/>
      <c r="E186" s="72"/>
      <c r="F186" s="73"/>
      <c r="G186" s="16"/>
    </row>
    <row r="187" spans="4:7" ht="12">
      <c r="D187" s="70"/>
      <c r="E187" s="72"/>
      <c r="F187" s="73"/>
      <c r="G187" s="16"/>
    </row>
    <row r="188" spans="4:7" ht="12">
      <c r="D188" s="70"/>
      <c r="E188" s="72"/>
      <c r="F188" s="73"/>
      <c r="G188" s="16"/>
    </row>
    <row r="189" spans="4:7" ht="12">
      <c r="D189" s="70"/>
      <c r="E189" s="72"/>
      <c r="F189" s="73"/>
      <c r="G189" s="16"/>
    </row>
    <row r="190" spans="4:7" ht="12">
      <c r="D190" s="70"/>
      <c r="E190" s="72"/>
      <c r="F190" s="73"/>
      <c r="G190" s="16"/>
    </row>
    <row r="191" spans="4:7" ht="12">
      <c r="D191" s="70"/>
      <c r="E191" s="72"/>
      <c r="F191" s="73"/>
      <c r="G191" s="16"/>
    </row>
    <row r="192" spans="4:7" ht="12">
      <c r="D192" s="70"/>
      <c r="E192" s="72"/>
      <c r="F192" s="73"/>
      <c r="G192" s="16"/>
    </row>
    <row r="193" spans="4:7" ht="12">
      <c r="D193" s="70"/>
      <c r="E193" s="72"/>
      <c r="F193" s="73"/>
      <c r="G193" s="16"/>
    </row>
    <row r="194" spans="4:7" ht="12">
      <c r="D194" s="70"/>
      <c r="E194" s="72"/>
      <c r="F194" s="73"/>
      <c r="G194" s="16"/>
    </row>
    <row r="195" spans="4:7" ht="12">
      <c r="D195" s="70"/>
      <c r="E195" s="72"/>
      <c r="F195" s="73"/>
      <c r="G195" s="16"/>
    </row>
    <row r="196" spans="4:7" ht="12">
      <c r="D196" s="70"/>
      <c r="E196" s="72"/>
      <c r="F196" s="73"/>
      <c r="G196" s="16"/>
    </row>
    <row r="197" spans="4:7" ht="12">
      <c r="D197" s="70"/>
      <c r="E197" s="72"/>
      <c r="F197" s="73"/>
      <c r="G197" s="16"/>
    </row>
    <row r="198" spans="4:7" ht="12">
      <c r="D198" s="70"/>
      <c r="E198" s="72"/>
      <c r="F198" s="73"/>
      <c r="G198" s="16"/>
    </row>
    <row r="199" spans="4:7" ht="12">
      <c r="D199" s="70"/>
      <c r="E199" s="72"/>
      <c r="F199" s="73"/>
      <c r="G199" s="16"/>
    </row>
    <row r="200" spans="4:7" ht="12">
      <c r="D200" s="70"/>
      <c r="E200" s="72"/>
      <c r="F200" s="73"/>
      <c r="G200" s="16"/>
    </row>
    <row r="201" spans="4:7" ht="12">
      <c r="D201" s="70"/>
      <c r="E201" s="72"/>
      <c r="F201" s="73"/>
      <c r="G201" s="16"/>
    </row>
    <row r="202" spans="4:7" ht="12">
      <c r="D202" s="70"/>
      <c r="E202" s="72"/>
      <c r="F202" s="73"/>
      <c r="G202" s="16"/>
    </row>
    <row r="203" spans="4:7" ht="12">
      <c r="D203" s="70"/>
      <c r="E203" s="72"/>
      <c r="F203" s="73"/>
      <c r="G203" s="16"/>
    </row>
    <row r="204" spans="4:7" ht="12">
      <c r="D204" s="70"/>
      <c r="E204" s="72"/>
      <c r="F204" s="73"/>
      <c r="G204" s="16"/>
    </row>
    <row r="205" spans="4:7" ht="12">
      <c r="D205" s="70"/>
      <c r="E205" s="72"/>
      <c r="F205" s="73"/>
      <c r="G205" s="16"/>
    </row>
    <row r="206" spans="4:7" ht="12">
      <c r="D206" s="70"/>
      <c r="E206" s="72"/>
      <c r="F206" s="73"/>
      <c r="G206" s="16"/>
    </row>
    <row r="207" spans="4:7" ht="12">
      <c r="D207" s="70"/>
      <c r="E207" s="72"/>
      <c r="F207" s="73"/>
      <c r="G207" s="16"/>
    </row>
    <row r="208" spans="4:7" ht="12">
      <c r="D208" s="70"/>
      <c r="E208" s="72"/>
      <c r="F208" s="73"/>
      <c r="G208" s="16"/>
    </row>
    <row r="209" spans="4:7" ht="12">
      <c r="D209" s="70"/>
      <c r="E209" s="72"/>
      <c r="F209" s="73"/>
      <c r="G209" s="16"/>
    </row>
    <row r="210" spans="4:7" ht="12">
      <c r="D210" s="70"/>
      <c r="E210" s="72"/>
      <c r="F210" s="73"/>
      <c r="G210" s="16"/>
    </row>
    <row r="211" spans="4:7" ht="12">
      <c r="D211" s="70"/>
      <c r="E211" s="72"/>
      <c r="F211" s="73"/>
      <c r="G211" s="16"/>
    </row>
    <row r="212" spans="4:7" ht="12">
      <c r="D212" s="70"/>
      <c r="E212" s="72"/>
      <c r="F212" s="73"/>
      <c r="G212" s="16"/>
    </row>
    <row r="213" spans="4:7" ht="12">
      <c r="D213" s="70"/>
      <c r="E213" s="72"/>
      <c r="F213" s="73"/>
      <c r="G213" s="16"/>
    </row>
    <row r="214" spans="4:7" ht="12">
      <c r="D214" s="70"/>
      <c r="E214" s="72"/>
      <c r="F214" s="73"/>
      <c r="G214" s="16"/>
    </row>
    <row r="215" spans="4:7" ht="12">
      <c r="D215" s="70"/>
      <c r="E215" s="72"/>
      <c r="F215" s="73"/>
      <c r="G215" s="16"/>
    </row>
    <row r="216" spans="4:7" ht="12">
      <c r="D216" s="70"/>
      <c r="E216" s="72"/>
      <c r="F216" s="73"/>
      <c r="G216" s="16"/>
    </row>
    <row r="217" spans="4:7" ht="12">
      <c r="D217" s="70"/>
      <c r="E217" s="72"/>
      <c r="F217" s="73"/>
      <c r="G217" s="16"/>
    </row>
    <row r="218" spans="4:7" ht="12">
      <c r="D218" s="70"/>
      <c r="E218" s="72"/>
      <c r="F218" s="73"/>
      <c r="G218" s="16"/>
    </row>
    <row r="219" spans="4:7" ht="12">
      <c r="D219" s="70"/>
      <c r="E219" s="72"/>
      <c r="F219" s="73"/>
      <c r="G219" s="16"/>
    </row>
    <row r="220" spans="4:7" ht="12">
      <c r="D220" s="70"/>
      <c r="E220" s="72"/>
      <c r="F220" s="73"/>
      <c r="G220" s="16"/>
    </row>
    <row r="221" spans="4:7" ht="12">
      <c r="D221" s="70"/>
      <c r="E221" s="72"/>
      <c r="F221" s="73"/>
      <c r="G221" s="16"/>
    </row>
    <row r="222" spans="4:7" ht="12">
      <c r="D222" s="70"/>
      <c r="E222" s="72"/>
      <c r="F222" s="73"/>
      <c r="G222" s="16"/>
    </row>
    <row r="223" spans="4:7" ht="12">
      <c r="D223" s="70"/>
      <c r="E223" s="72"/>
      <c r="F223" s="73"/>
      <c r="G223" s="16"/>
    </row>
    <row r="224" spans="4:7" ht="12">
      <c r="D224" s="70"/>
      <c r="E224" s="72"/>
      <c r="F224" s="73"/>
      <c r="G224" s="16"/>
    </row>
    <row r="225" spans="4:7" ht="12">
      <c r="D225" s="70"/>
      <c r="E225" s="72"/>
      <c r="F225" s="73"/>
      <c r="G225" s="16"/>
    </row>
    <row r="226" spans="4:7" ht="12">
      <c r="D226" s="70"/>
      <c r="E226" s="72"/>
      <c r="F226" s="73"/>
      <c r="G226" s="16"/>
    </row>
    <row r="227" spans="4:7" ht="12">
      <c r="D227" s="70"/>
      <c r="E227" s="72"/>
      <c r="F227" s="73"/>
      <c r="G227" s="16"/>
    </row>
    <row r="228" spans="4:7" ht="12">
      <c r="D228" s="70"/>
      <c r="E228" s="72"/>
      <c r="F228" s="73"/>
      <c r="G228" s="16"/>
    </row>
    <row r="229" spans="4:7" ht="12">
      <c r="D229" s="70"/>
      <c r="E229" s="72"/>
      <c r="F229" s="73"/>
      <c r="G229" s="16"/>
    </row>
    <row r="230" spans="4:7" ht="12">
      <c r="D230" s="70"/>
      <c r="E230" s="72"/>
      <c r="F230" s="73"/>
      <c r="G230" s="16"/>
    </row>
    <row r="231" spans="4:7" ht="12">
      <c r="D231" s="70"/>
      <c r="E231" s="72"/>
      <c r="F231" s="73"/>
      <c r="G231" s="16"/>
    </row>
    <row r="232" spans="4:7" ht="12">
      <c r="D232" s="70"/>
      <c r="E232" s="72"/>
      <c r="F232" s="73"/>
      <c r="G232" s="16"/>
    </row>
    <row r="233" spans="4:7" ht="12">
      <c r="D233" s="70"/>
      <c r="E233" s="72"/>
      <c r="F233" s="73"/>
      <c r="G233" s="16"/>
    </row>
    <row r="234" spans="4:7" ht="12">
      <c r="D234" s="70"/>
      <c r="E234" s="72"/>
      <c r="F234" s="73"/>
      <c r="G234" s="16"/>
    </row>
    <row r="235" spans="4:7" ht="12">
      <c r="D235" s="70"/>
      <c r="E235" s="72"/>
      <c r="F235" s="73"/>
      <c r="G235" s="16"/>
    </row>
    <row r="236" spans="4:7" ht="12">
      <c r="D236" s="70"/>
      <c r="E236" s="72"/>
      <c r="F236" s="73"/>
      <c r="G236" s="16"/>
    </row>
    <row r="237" spans="4:7" ht="12">
      <c r="D237" s="70"/>
      <c r="E237" s="72"/>
      <c r="F237" s="73"/>
      <c r="G237" s="16"/>
    </row>
    <row r="238" spans="4:7" ht="12">
      <c r="D238" s="70"/>
      <c r="E238" s="72"/>
      <c r="F238" s="73"/>
      <c r="G238" s="16"/>
    </row>
    <row r="239" spans="4:7" ht="12">
      <c r="D239" s="70"/>
      <c r="E239" s="72"/>
      <c r="F239" s="73"/>
      <c r="G239" s="16"/>
    </row>
    <row r="240" spans="4:7" ht="12">
      <c r="D240" s="70"/>
      <c r="E240" s="72"/>
      <c r="F240" s="73"/>
      <c r="G240" s="16"/>
    </row>
    <row r="241" spans="4:7" ht="12">
      <c r="D241" s="70"/>
      <c r="E241" s="72"/>
      <c r="F241" s="73"/>
      <c r="G241" s="16"/>
    </row>
    <row r="242" spans="4:7" ht="12">
      <c r="D242" s="70"/>
      <c r="E242" s="72"/>
      <c r="F242" s="73"/>
      <c r="G242" s="16"/>
    </row>
    <row r="243" spans="4:7" ht="12">
      <c r="D243" s="70"/>
      <c r="E243" s="72"/>
      <c r="F243" s="73"/>
      <c r="G243" s="16"/>
    </row>
    <row r="244" spans="4:7" ht="12">
      <c r="D244" s="70"/>
      <c r="E244" s="72"/>
      <c r="F244" s="73"/>
      <c r="G244" s="16"/>
    </row>
    <row r="245" spans="4:7" ht="12">
      <c r="D245" s="70"/>
      <c r="E245" s="72"/>
      <c r="F245" s="73"/>
      <c r="G245" s="16"/>
    </row>
    <row r="246" spans="4:7" ht="12">
      <c r="D246" s="70"/>
      <c r="E246" s="72"/>
      <c r="F246" s="73"/>
      <c r="G246" s="16"/>
    </row>
    <row r="247" spans="4:7" ht="12">
      <c r="D247" s="70"/>
      <c r="E247" s="72"/>
      <c r="F247" s="73"/>
      <c r="G247" s="16"/>
    </row>
    <row r="248" spans="4:7" ht="12">
      <c r="D248" s="70"/>
      <c r="E248" s="72"/>
      <c r="F248" s="73"/>
      <c r="G248" s="16"/>
    </row>
    <row r="249" spans="4:7" ht="12">
      <c r="D249" s="70"/>
      <c r="E249" s="72"/>
      <c r="F249" s="73"/>
      <c r="G249" s="16"/>
    </row>
    <row r="250" spans="4:7" ht="12">
      <c r="D250" s="70"/>
      <c r="E250" s="72"/>
      <c r="F250" s="73"/>
      <c r="G250" s="16"/>
    </row>
    <row r="251" spans="4:7" ht="12">
      <c r="D251" s="70"/>
      <c r="E251" s="72"/>
      <c r="F251" s="73"/>
      <c r="G251" s="16"/>
    </row>
    <row r="252" spans="4:7" ht="12">
      <c r="D252" s="70"/>
      <c r="E252" s="72"/>
      <c r="F252" s="73"/>
      <c r="G252" s="16"/>
    </row>
    <row r="253" spans="4:7" ht="12">
      <c r="D253" s="70"/>
      <c r="E253" s="72"/>
      <c r="F253" s="73"/>
      <c r="G253" s="16"/>
    </row>
    <row r="254" spans="4:7" ht="12">
      <c r="D254" s="70"/>
      <c r="E254" s="72"/>
      <c r="F254" s="73"/>
      <c r="G254" s="16"/>
    </row>
    <row r="255" spans="4:7" ht="12">
      <c r="D255" s="70"/>
      <c r="E255" s="72"/>
      <c r="F255" s="73"/>
      <c r="G255" s="16"/>
    </row>
    <row r="256" spans="4:7" ht="12">
      <c r="D256" s="70"/>
      <c r="E256" s="72"/>
      <c r="F256" s="73"/>
      <c r="G256" s="16"/>
    </row>
    <row r="257" spans="4:7" ht="12">
      <c r="D257" s="70"/>
      <c r="E257" s="72"/>
      <c r="F257" s="73"/>
      <c r="G257" s="16"/>
    </row>
    <row r="258" spans="4:7" ht="12">
      <c r="D258" s="70"/>
      <c r="E258" s="72"/>
      <c r="F258" s="73"/>
      <c r="G258" s="16"/>
    </row>
    <row r="259" spans="4:7" ht="12">
      <c r="D259" s="70"/>
      <c r="E259" s="72"/>
      <c r="F259" s="73"/>
      <c r="G259" s="16"/>
    </row>
    <row r="260" spans="4:7" ht="12">
      <c r="D260" s="70"/>
      <c r="E260" s="72"/>
      <c r="F260" s="73"/>
      <c r="G260" s="16"/>
    </row>
    <row r="261" spans="4:7" ht="12">
      <c r="D261" s="70"/>
      <c r="E261" s="72"/>
      <c r="F261" s="73"/>
      <c r="G261" s="16"/>
    </row>
    <row r="262" spans="4:7" ht="12">
      <c r="D262" s="70"/>
      <c r="E262" s="72"/>
      <c r="F262" s="73"/>
      <c r="G262" s="16"/>
    </row>
    <row r="263" spans="4:7" ht="12">
      <c r="D263" s="70"/>
      <c r="E263" s="72"/>
      <c r="F263" s="73"/>
      <c r="G263" s="16"/>
    </row>
    <row r="264" spans="4:7" ht="12">
      <c r="D264" s="70"/>
      <c r="E264" s="72"/>
      <c r="F264" s="73"/>
      <c r="G264" s="16"/>
    </row>
    <row r="265" spans="4:7" ht="12">
      <c r="D265" s="70"/>
      <c r="E265" s="72"/>
      <c r="F265" s="73"/>
      <c r="G265" s="16"/>
    </row>
    <row r="266" spans="4:7" ht="12">
      <c r="D266" s="70"/>
      <c r="E266" s="72"/>
      <c r="F266" s="73"/>
      <c r="G266" s="16"/>
    </row>
    <row r="267" spans="4:7" ht="12">
      <c r="D267" s="70"/>
      <c r="E267" s="72"/>
      <c r="F267" s="73"/>
      <c r="G267" s="16"/>
    </row>
    <row r="268" spans="4:7" ht="12">
      <c r="D268" s="70"/>
      <c r="E268" s="72"/>
      <c r="F268" s="73"/>
      <c r="G268" s="16"/>
    </row>
  </sheetData>
  <sheetProtection password="C6D1" sheet="1" objects="1" scenarios="1" formatCells="0" formatColumns="0" formatRows="0"/>
  <mergeCells count="3">
    <mergeCell ref="A1:F1"/>
    <mergeCell ref="A2:F2"/>
    <mergeCell ref="A109:E109"/>
  </mergeCells>
  <dataValidations count="2">
    <dataValidation allowBlank="1" showInputMessage="1" showErrorMessage="1" imeMode="off" sqref="A60:A77 A39:A42 A4 A84:A90 A79:A82 A7:A18 A57:A58 A20:A37 A52:A55 A44:A50 A92:A107"/>
    <dataValidation allowBlank="1" showInputMessage="1" showErrorMessage="1" imeMode="on" sqref="B4"/>
  </dataValidations>
  <printOptions horizontalCentered="1"/>
  <pageMargins left="0.984251968503937" right="0.984251968503937" top="0.984251968503937" bottom="0.984251968503937" header="0.5118110236220472" footer="0.5118110236220472"/>
  <pageSetup horizontalDpi="600" verticalDpi="600" orientation="portrait" paperSize="9" r:id="rId1"/>
  <ignoredErrors>
    <ignoredError sqref="A5:D9 A23:D28 A22:B22 D22 A30:D30 A29:B29 D29 A32:D32 A31:B31 D31 A38:D38 A33:B33 D33 A34:B34 D34 A35:B35 D35 A36:B36 D36 A37:B37 D37 A41:D41 A39:B39 D39 A40:B40 D40 A48:D50 A42:B42 D42 A43:B43 D43 A44:B44 D44 A45:B45 D45 A46:B46 D46 A47:B47 D47 A53:D54 A51:B51 D51 A52:B52 D52 A57:D58 A55:B55 D55 A56:B56 D56 A61:D61 A59:B59 D59 A60:B60 D60 A64:D64 A62:B62 D62 A63:B63 D63 A70:D78 A69:B69 D69 A66:D68 A65:B65 D65 A80:D93 A79:B79 D79 A11:D21 A10 C10:D10" numberStoredAsText="1"/>
  </ignoredErrors>
</worksheet>
</file>

<file path=xl/worksheets/sheet23.xml><?xml version="1.0" encoding="utf-8"?>
<worksheet xmlns="http://schemas.openxmlformats.org/spreadsheetml/2006/main" xmlns:r="http://schemas.openxmlformats.org/officeDocument/2006/relationships">
  <dimension ref="A1:G184"/>
  <sheetViews>
    <sheetView showGridLines="0" showZeros="0" view="pageBreakPreview" zoomScaleSheetLayoutView="100" zoomScalePageLayoutView="0" workbookViewId="0" topLeftCell="A1">
      <pane ySplit="4" topLeftCell="A5" activePane="bottomLeft" state="frozen"/>
      <selection pane="topLeft" activeCell="F45" sqref="F45"/>
      <selection pane="bottomLeft" activeCell="B13" sqref="B13"/>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1.875" style="66" customWidth="1"/>
    <col min="8" max="16384" width="9.00390625" style="26" customWidth="1"/>
  </cols>
  <sheetData>
    <row r="1" spans="1:6" ht="34.5" customHeight="1">
      <c r="A1" s="119" t="s">
        <v>42</v>
      </c>
      <c r="B1" s="119"/>
      <c r="C1" s="119"/>
      <c r="D1" s="119"/>
      <c r="E1" s="119"/>
      <c r="F1" s="119"/>
    </row>
    <row r="2" spans="1:6" s="20" customFormat="1" ht="22.5" customHeight="1">
      <c r="A2" s="120" t="s">
        <v>66</v>
      </c>
      <c r="B2" s="120"/>
      <c r="C2" s="120"/>
      <c r="D2" s="120"/>
      <c r="E2" s="120"/>
      <c r="F2" s="120"/>
    </row>
    <row r="3" spans="1:6" s="28" customFormat="1" ht="18" customHeight="1">
      <c r="A3" s="63">
        <f>'汇总表'!A3</f>
        <v>0</v>
      </c>
      <c r="B3" s="55"/>
      <c r="C3" s="101" t="s">
        <v>404</v>
      </c>
      <c r="D3" s="14"/>
      <c r="E3" s="27"/>
      <c r="F3" s="64" t="s">
        <v>44</v>
      </c>
    </row>
    <row r="4" spans="1:6" s="16" customFormat="1" ht="27" customHeight="1">
      <c r="A4" s="17" t="s">
        <v>58</v>
      </c>
      <c r="B4" s="65" t="s">
        <v>59</v>
      </c>
      <c r="C4" s="17" t="s">
        <v>47</v>
      </c>
      <c r="D4" s="17" t="s">
        <v>456</v>
      </c>
      <c r="E4" s="69" t="s">
        <v>49</v>
      </c>
      <c r="F4" s="17" t="s">
        <v>50</v>
      </c>
    </row>
    <row r="5" spans="1:6" s="20" customFormat="1" ht="27" customHeight="1">
      <c r="A5" s="4" t="s">
        <v>280</v>
      </c>
      <c r="B5" s="91" t="s">
        <v>448</v>
      </c>
      <c r="C5" s="4" t="s">
        <v>93</v>
      </c>
      <c r="D5" s="88"/>
      <c r="E5" s="85"/>
      <c r="F5" s="19">
        <f aca="true" t="shared" si="0" ref="F5:F24">IF(E5&gt;0,ROUND(D5*E5,0),"")</f>
      </c>
    </row>
    <row r="6" spans="1:6" s="20" customFormat="1" ht="27" customHeight="1">
      <c r="A6" s="4" t="s">
        <v>281</v>
      </c>
      <c r="B6" s="91" t="s">
        <v>449</v>
      </c>
      <c r="C6" s="4" t="s">
        <v>166</v>
      </c>
      <c r="D6" s="89">
        <v>19.45</v>
      </c>
      <c r="E6" s="85"/>
      <c r="F6" s="19">
        <f t="shared" si="0"/>
      </c>
    </row>
    <row r="7" spans="1:6" s="20" customFormat="1" ht="27" customHeight="1">
      <c r="A7" s="4" t="s">
        <v>447</v>
      </c>
      <c r="B7" s="91" t="s">
        <v>450</v>
      </c>
      <c r="C7" s="4" t="s">
        <v>93</v>
      </c>
      <c r="D7" s="106"/>
      <c r="E7" s="85"/>
      <c r="F7" s="19">
        <f t="shared" si="0"/>
      </c>
    </row>
    <row r="8" spans="1:6" s="20" customFormat="1" ht="27" customHeight="1">
      <c r="A8" s="4" t="s">
        <v>95</v>
      </c>
      <c r="B8" s="91" t="s">
        <v>451</v>
      </c>
      <c r="C8" s="4" t="s">
        <v>166</v>
      </c>
      <c r="D8" s="89">
        <v>7.5</v>
      </c>
      <c r="E8" s="85"/>
      <c r="F8" s="19">
        <f t="shared" si="0"/>
      </c>
    </row>
    <row r="9" spans="1:6" s="20" customFormat="1" ht="27" customHeight="1">
      <c r="A9" s="4" t="s">
        <v>96</v>
      </c>
      <c r="B9" s="91" t="s">
        <v>452</v>
      </c>
      <c r="C9" s="4" t="s">
        <v>166</v>
      </c>
      <c r="D9" s="89">
        <v>10.6</v>
      </c>
      <c r="E9" s="85"/>
      <c r="F9" s="19">
        <f t="shared" si="0"/>
      </c>
    </row>
    <row r="10" spans="1:6" s="20" customFormat="1" ht="27" customHeight="1">
      <c r="A10" s="4" t="s">
        <v>191</v>
      </c>
      <c r="B10" s="91" t="s">
        <v>453</v>
      </c>
      <c r="C10" s="4" t="s">
        <v>93</v>
      </c>
      <c r="D10" s="106"/>
      <c r="E10" s="85"/>
      <c r="F10" s="19">
        <f t="shared" si="0"/>
      </c>
    </row>
    <row r="11" spans="1:6" s="20" customFormat="1" ht="27" customHeight="1">
      <c r="A11" s="4" t="s">
        <v>192</v>
      </c>
      <c r="B11" s="91" t="s">
        <v>454</v>
      </c>
      <c r="C11" s="4" t="s">
        <v>93</v>
      </c>
      <c r="D11" s="106"/>
      <c r="E11" s="85"/>
      <c r="F11" s="19">
        <f t="shared" si="0"/>
      </c>
    </row>
    <row r="12" spans="1:6" s="20" customFormat="1" ht="27" customHeight="1">
      <c r="A12" s="4" t="s">
        <v>96</v>
      </c>
      <c r="B12" s="91" t="s">
        <v>455</v>
      </c>
      <c r="C12" s="4" t="s">
        <v>166</v>
      </c>
      <c r="D12" s="89">
        <v>5.18</v>
      </c>
      <c r="E12" s="85"/>
      <c r="F12" s="19">
        <f t="shared" si="0"/>
      </c>
    </row>
    <row r="13" spans="1:6" s="20" customFormat="1" ht="27" customHeight="1">
      <c r="A13" s="4"/>
      <c r="B13" s="91"/>
      <c r="C13" s="4"/>
      <c r="D13" s="83"/>
      <c r="E13" s="85"/>
      <c r="F13" s="19">
        <f t="shared" si="0"/>
      </c>
    </row>
    <row r="14" spans="1:6" s="20" customFormat="1" ht="27" customHeight="1">
      <c r="A14" s="4"/>
      <c r="B14" s="91"/>
      <c r="C14" s="4"/>
      <c r="D14" s="83"/>
      <c r="E14" s="85"/>
      <c r="F14" s="19">
        <f t="shared" si="0"/>
      </c>
    </row>
    <row r="15" spans="1:6" s="20" customFormat="1" ht="27" customHeight="1">
      <c r="A15" s="4"/>
      <c r="B15" s="91"/>
      <c r="C15" s="4"/>
      <c r="D15" s="83"/>
      <c r="E15" s="85"/>
      <c r="F15" s="19">
        <f t="shared" si="0"/>
      </c>
    </row>
    <row r="16" spans="1:6" s="20" customFormat="1" ht="27" customHeight="1">
      <c r="A16" s="4"/>
      <c r="B16" s="91"/>
      <c r="C16" s="4"/>
      <c r="D16" s="83"/>
      <c r="E16" s="85"/>
      <c r="F16" s="19">
        <f t="shared" si="0"/>
      </c>
    </row>
    <row r="17" spans="1:6" s="20" customFormat="1" ht="27" customHeight="1">
      <c r="A17" s="4"/>
      <c r="B17" s="91"/>
      <c r="C17" s="4"/>
      <c r="D17" s="83"/>
      <c r="E17" s="85"/>
      <c r="F17" s="19">
        <f t="shared" si="0"/>
      </c>
    </row>
    <row r="18" spans="1:6" s="20" customFormat="1" ht="27" customHeight="1">
      <c r="A18" s="4"/>
      <c r="B18" s="91"/>
      <c r="C18" s="4"/>
      <c r="D18" s="83"/>
      <c r="E18" s="85"/>
      <c r="F18" s="19">
        <f t="shared" si="0"/>
      </c>
    </row>
    <row r="19" spans="1:6" s="20" customFormat="1" ht="27" customHeight="1">
      <c r="A19" s="4"/>
      <c r="B19" s="91"/>
      <c r="C19" s="4"/>
      <c r="D19" s="83"/>
      <c r="E19" s="85"/>
      <c r="F19" s="19">
        <f t="shared" si="0"/>
      </c>
    </row>
    <row r="20" spans="1:6" s="20" customFormat="1" ht="27" customHeight="1">
      <c r="A20" s="4"/>
      <c r="B20" s="91"/>
      <c r="C20" s="4"/>
      <c r="D20" s="83"/>
      <c r="E20" s="85"/>
      <c r="F20" s="19">
        <f t="shared" si="0"/>
      </c>
    </row>
    <row r="21" spans="1:6" s="20" customFormat="1" ht="27" customHeight="1">
      <c r="A21" s="4"/>
      <c r="B21" s="91"/>
      <c r="C21" s="4"/>
      <c r="D21" s="83"/>
      <c r="E21" s="85"/>
      <c r="F21" s="19">
        <f t="shared" si="0"/>
      </c>
    </row>
    <row r="22" spans="1:6" s="20" customFormat="1" ht="27" customHeight="1">
      <c r="A22" s="4"/>
      <c r="B22" s="91"/>
      <c r="C22" s="4"/>
      <c r="D22" s="83"/>
      <c r="E22" s="85"/>
      <c r="F22" s="19">
        <f t="shared" si="0"/>
      </c>
    </row>
    <row r="23" spans="1:6" s="20" customFormat="1" ht="27" customHeight="1">
      <c r="A23" s="4"/>
      <c r="B23" s="91"/>
      <c r="C23" s="4"/>
      <c r="D23" s="83"/>
      <c r="E23" s="85"/>
      <c r="F23" s="19">
        <f t="shared" si="0"/>
      </c>
    </row>
    <row r="24" spans="1:6" s="20" customFormat="1" ht="27" customHeight="1">
      <c r="A24" s="4"/>
      <c r="B24" s="91"/>
      <c r="C24" s="4"/>
      <c r="D24" s="22"/>
      <c r="E24" s="85"/>
      <c r="F24" s="19">
        <f t="shared" si="0"/>
      </c>
    </row>
    <row r="25" spans="1:7" ht="27" customHeight="1">
      <c r="A25" s="123" t="s">
        <v>67</v>
      </c>
      <c r="B25" s="124"/>
      <c r="C25" s="124"/>
      <c r="D25" s="124"/>
      <c r="E25" s="124"/>
      <c r="F25" s="13">
        <f>SUM(F5:F24)</f>
        <v>0</v>
      </c>
      <c r="G25" s="16"/>
    </row>
    <row r="26" spans="4:7" ht="12">
      <c r="D26" s="70"/>
      <c r="E26" s="72"/>
      <c r="F26" s="73"/>
      <c r="G26" s="16"/>
    </row>
    <row r="27" spans="4:7" ht="12">
      <c r="D27" s="70"/>
      <c r="E27" s="72"/>
      <c r="F27" s="73"/>
      <c r="G27" s="16"/>
    </row>
    <row r="28" spans="4:7" ht="12">
      <c r="D28" s="70"/>
      <c r="E28" s="72"/>
      <c r="F28" s="73"/>
      <c r="G28" s="16"/>
    </row>
    <row r="29" spans="1:7" ht="12">
      <c r="A29" s="74"/>
      <c r="B29" s="75"/>
      <c r="C29" s="74"/>
      <c r="D29" s="70"/>
      <c r="E29" s="72"/>
      <c r="F29" s="73"/>
      <c r="G29" s="16"/>
    </row>
    <row r="30" spans="4:7" ht="12">
      <c r="D30" s="70"/>
      <c r="E30" s="72"/>
      <c r="F30" s="73"/>
      <c r="G30" s="16"/>
    </row>
    <row r="31" spans="4:7" ht="12">
      <c r="D31" s="70"/>
      <c r="E31" s="72"/>
      <c r="F31" s="73"/>
      <c r="G31" s="16"/>
    </row>
    <row r="32" spans="4:7" ht="12">
      <c r="D32" s="70"/>
      <c r="E32" s="72"/>
      <c r="F32" s="73"/>
      <c r="G32" s="16"/>
    </row>
    <row r="33" spans="4:7" ht="12">
      <c r="D33" s="70"/>
      <c r="E33" s="72"/>
      <c r="F33" s="73"/>
      <c r="G33" s="16"/>
    </row>
    <row r="34" spans="4:7" ht="12">
      <c r="D34" s="70"/>
      <c r="E34" s="72"/>
      <c r="F34" s="73"/>
      <c r="G34" s="16"/>
    </row>
    <row r="35" spans="4:7" ht="12">
      <c r="D35" s="70"/>
      <c r="E35" s="72"/>
      <c r="F35" s="73"/>
      <c r="G35" s="16"/>
    </row>
    <row r="36" spans="4:7" ht="12">
      <c r="D36" s="70"/>
      <c r="E36" s="72"/>
      <c r="F36" s="73"/>
      <c r="G36" s="16"/>
    </row>
    <row r="37" spans="4:7" ht="12">
      <c r="D37" s="70"/>
      <c r="E37" s="72"/>
      <c r="F37" s="73"/>
      <c r="G37" s="16"/>
    </row>
    <row r="38" spans="4:7" ht="12">
      <c r="D38" s="70"/>
      <c r="E38" s="72"/>
      <c r="F38" s="73"/>
      <c r="G38" s="16"/>
    </row>
    <row r="39" spans="4:7" ht="12">
      <c r="D39" s="70"/>
      <c r="E39" s="72"/>
      <c r="F39" s="73"/>
      <c r="G39" s="16"/>
    </row>
    <row r="40" spans="4:7" ht="12">
      <c r="D40" s="70"/>
      <c r="E40" s="72"/>
      <c r="F40" s="73"/>
      <c r="G40" s="16"/>
    </row>
    <row r="41" spans="4:7" ht="12">
      <c r="D41" s="70"/>
      <c r="E41" s="72"/>
      <c r="F41" s="73"/>
      <c r="G41" s="16"/>
    </row>
    <row r="42" spans="4:7" ht="12">
      <c r="D42" s="70"/>
      <c r="E42" s="72"/>
      <c r="F42" s="73"/>
      <c r="G42" s="16"/>
    </row>
    <row r="43" spans="4:7" ht="12">
      <c r="D43" s="70"/>
      <c r="E43" s="72"/>
      <c r="F43" s="73"/>
      <c r="G43" s="16"/>
    </row>
    <row r="44" spans="4:7" ht="12">
      <c r="D44" s="70"/>
      <c r="E44" s="72"/>
      <c r="F44" s="73"/>
      <c r="G44" s="16"/>
    </row>
    <row r="45" spans="4:7" ht="12">
      <c r="D45" s="70"/>
      <c r="E45" s="72"/>
      <c r="F45" s="73"/>
      <c r="G45" s="16"/>
    </row>
    <row r="46" spans="4:7" ht="12">
      <c r="D46" s="70"/>
      <c r="E46" s="72"/>
      <c r="F46" s="73"/>
      <c r="G46" s="16"/>
    </row>
    <row r="47" spans="4:7" ht="12">
      <c r="D47" s="70"/>
      <c r="E47" s="72"/>
      <c r="F47" s="73"/>
      <c r="G47" s="16"/>
    </row>
    <row r="48" spans="4:7" ht="12">
      <c r="D48" s="70"/>
      <c r="E48" s="72"/>
      <c r="F48" s="73"/>
      <c r="G48" s="16"/>
    </row>
    <row r="49" spans="4:7" ht="12">
      <c r="D49" s="70"/>
      <c r="E49" s="72"/>
      <c r="F49" s="73"/>
      <c r="G49" s="16"/>
    </row>
    <row r="50" spans="4:7" ht="12">
      <c r="D50" s="70"/>
      <c r="E50" s="72"/>
      <c r="F50" s="73"/>
      <c r="G50" s="16"/>
    </row>
    <row r="51" spans="4:7" ht="12">
      <c r="D51" s="70"/>
      <c r="E51" s="72"/>
      <c r="F51" s="73"/>
      <c r="G51" s="16"/>
    </row>
    <row r="52" spans="4:7" ht="12">
      <c r="D52" s="70"/>
      <c r="E52" s="72"/>
      <c r="F52" s="73"/>
      <c r="G52" s="16"/>
    </row>
    <row r="53" spans="4:7" ht="12">
      <c r="D53" s="70"/>
      <c r="E53" s="72"/>
      <c r="F53" s="73"/>
      <c r="G53" s="16"/>
    </row>
    <row r="54" spans="4:7" ht="12">
      <c r="D54" s="70"/>
      <c r="E54" s="72"/>
      <c r="F54" s="73"/>
      <c r="G54" s="16"/>
    </row>
    <row r="55" spans="4:7" ht="12">
      <c r="D55" s="70"/>
      <c r="E55" s="72"/>
      <c r="F55" s="73"/>
      <c r="G55" s="16"/>
    </row>
    <row r="56" spans="4:7" ht="12">
      <c r="D56" s="70"/>
      <c r="E56" s="72"/>
      <c r="F56" s="73"/>
      <c r="G56" s="16"/>
    </row>
    <row r="57" spans="4:7" ht="12">
      <c r="D57" s="70"/>
      <c r="E57" s="72"/>
      <c r="F57" s="73"/>
      <c r="G57" s="16"/>
    </row>
    <row r="58" spans="4:7" ht="12">
      <c r="D58" s="70"/>
      <c r="E58" s="72"/>
      <c r="F58" s="73"/>
      <c r="G58" s="16"/>
    </row>
    <row r="59" spans="4:7" ht="12">
      <c r="D59" s="70"/>
      <c r="E59" s="72"/>
      <c r="F59" s="73"/>
      <c r="G59" s="16"/>
    </row>
    <row r="60" spans="4:7" ht="12">
      <c r="D60" s="70"/>
      <c r="E60" s="72"/>
      <c r="F60" s="73"/>
      <c r="G60" s="16"/>
    </row>
    <row r="61" spans="4:7" ht="12">
      <c r="D61" s="70"/>
      <c r="E61" s="72"/>
      <c r="F61" s="73"/>
      <c r="G61" s="16"/>
    </row>
    <row r="62" spans="4:7" ht="12">
      <c r="D62" s="70"/>
      <c r="E62" s="72"/>
      <c r="F62" s="73"/>
      <c r="G62" s="16"/>
    </row>
    <row r="63" spans="4:7" ht="12">
      <c r="D63" s="70"/>
      <c r="E63" s="72"/>
      <c r="F63" s="73"/>
      <c r="G63" s="16"/>
    </row>
    <row r="64" spans="4:7" ht="12">
      <c r="D64" s="70"/>
      <c r="E64" s="72"/>
      <c r="F64" s="73"/>
      <c r="G64" s="16"/>
    </row>
    <row r="65" spans="4:7" ht="12">
      <c r="D65" s="70"/>
      <c r="E65" s="72"/>
      <c r="F65" s="73"/>
      <c r="G65" s="16"/>
    </row>
    <row r="66" spans="4:7" ht="12">
      <c r="D66" s="70"/>
      <c r="E66" s="72"/>
      <c r="F66" s="73"/>
      <c r="G66" s="16"/>
    </row>
    <row r="67" spans="4:7" ht="12">
      <c r="D67" s="70"/>
      <c r="E67" s="72"/>
      <c r="F67" s="73"/>
      <c r="G67" s="16"/>
    </row>
    <row r="68" spans="4:7" ht="12">
      <c r="D68" s="70"/>
      <c r="E68" s="72"/>
      <c r="F68" s="73"/>
      <c r="G68" s="16"/>
    </row>
    <row r="69" spans="4:7" ht="12">
      <c r="D69" s="70"/>
      <c r="E69" s="72"/>
      <c r="F69" s="73"/>
      <c r="G69" s="16"/>
    </row>
    <row r="70" spans="4:7" ht="12">
      <c r="D70" s="70"/>
      <c r="E70" s="72"/>
      <c r="F70" s="73"/>
      <c r="G70" s="16"/>
    </row>
    <row r="71" spans="4:7" ht="12">
      <c r="D71" s="70"/>
      <c r="E71" s="72"/>
      <c r="F71" s="73"/>
      <c r="G71" s="16"/>
    </row>
    <row r="72" spans="4:7" ht="12">
      <c r="D72" s="70"/>
      <c r="E72" s="72"/>
      <c r="F72" s="73"/>
      <c r="G72" s="16"/>
    </row>
    <row r="73" spans="4:7" ht="12">
      <c r="D73" s="70"/>
      <c r="E73" s="72"/>
      <c r="F73" s="73"/>
      <c r="G73" s="16"/>
    </row>
    <row r="74" spans="4:7" ht="12">
      <c r="D74" s="70"/>
      <c r="E74" s="72"/>
      <c r="F74" s="73"/>
      <c r="G74" s="16"/>
    </row>
    <row r="75" spans="4:7" ht="12">
      <c r="D75" s="70"/>
      <c r="E75" s="72"/>
      <c r="F75" s="73"/>
      <c r="G75" s="16"/>
    </row>
    <row r="76" spans="4:7" ht="12">
      <c r="D76" s="70"/>
      <c r="E76" s="72"/>
      <c r="F76" s="73"/>
      <c r="G76" s="16"/>
    </row>
    <row r="77" spans="4:7" ht="12">
      <c r="D77" s="70"/>
      <c r="E77" s="72"/>
      <c r="F77" s="73"/>
      <c r="G77" s="16"/>
    </row>
    <row r="78" spans="4:7" ht="12">
      <c r="D78" s="70"/>
      <c r="E78" s="72"/>
      <c r="F78" s="73"/>
      <c r="G78" s="16"/>
    </row>
    <row r="79" spans="4:7" ht="12">
      <c r="D79" s="70"/>
      <c r="E79" s="72"/>
      <c r="F79" s="73"/>
      <c r="G79" s="16"/>
    </row>
    <row r="80" spans="4:7" ht="12">
      <c r="D80" s="70"/>
      <c r="E80" s="72"/>
      <c r="F80" s="73"/>
      <c r="G80" s="16"/>
    </row>
    <row r="81" spans="4:7" ht="12">
      <c r="D81" s="70"/>
      <c r="E81" s="72"/>
      <c r="F81" s="73"/>
      <c r="G81" s="16"/>
    </row>
    <row r="82" spans="4:7" ht="12">
      <c r="D82" s="70"/>
      <c r="E82" s="72"/>
      <c r="F82" s="73"/>
      <c r="G82" s="16"/>
    </row>
    <row r="83" spans="4:7" ht="12">
      <c r="D83" s="70"/>
      <c r="E83" s="72"/>
      <c r="F83" s="73"/>
      <c r="G83" s="16"/>
    </row>
    <row r="84" spans="4:7" ht="12">
      <c r="D84" s="70"/>
      <c r="E84" s="72"/>
      <c r="F84" s="73"/>
      <c r="G84" s="16"/>
    </row>
    <row r="85" spans="4:7" ht="12">
      <c r="D85" s="70"/>
      <c r="E85" s="72"/>
      <c r="F85" s="73"/>
      <c r="G85" s="16"/>
    </row>
    <row r="86" spans="4:7" ht="12">
      <c r="D86" s="70"/>
      <c r="E86" s="72"/>
      <c r="F86" s="73"/>
      <c r="G86" s="16"/>
    </row>
    <row r="87" spans="4:7" ht="12">
      <c r="D87" s="70"/>
      <c r="E87" s="72"/>
      <c r="F87" s="73"/>
      <c r="G87" s="16"/>
    </row>
    <row r="88" spans="4:7" ht="12">
      <c r="D88" s="70"/>
      <c r="E88" s="72"/>
      <c r="F88" s="73"/>
      <c r="G88" s="16"/>
    </row>
    <row r="89" spans="4:7" ht="12">
      <c r="D89" s="70"/>
      <c r="E89" s="72"/>
      <c r="F89" s="73"/>
      <c r="G89" s="16"/>
    </row>
    <row r="90" spans="4:7" ht="12">
      <c r="D90" s="70"/>
      <c r="E90" s="72"/>
      <c r="F90" s="73"/>
      <c r="G90" s="16"/>
    </row>
    <row r="91" spans="4:7" ht="12">
      <c r="D91" s="70"/>
      <c r="E91" s="72"/>
      <c r="F91" s="73"/>
      <c r="G91" s="16"/>
    </row>
    <row r="92" spans="4:7" ht="12">
      <c r="D92" s="70"/>
      <c r="E92" s="72"/>
      <c r="F92" s="73"/>
      <c r="G92" s="16"/>
    </row>
    <row r="93" spans="4:7" ht="12">
      <c r="D93" s="70"/>
      <c r="E93" s="72"/>
      <c r="F93" s="73"/>
      <c r="G93" s="16"/>
    </row>
    <row r="94" spans="4:7" ht="12">
      <c r="D94" s="70"/>
      <c r="E94" s="72"/>
      <c r="F94" s="73"/>
      <c r="G94" s="16"/>
    </row>
    <row r="95" spans="4:7" ht="12">
      <c r="D95" s="70"/>
      <c r="E95" s="72"/>
      <c r="F95" s="73"/>
      <c r="G95" s="16"/>
    </row>
    <row r="96" spans="4:7" ht="12">
      <c r="D96" s="70"/>
      <c r="E96" s="72"/>
      <c r="F96" s="73"/>
      <c r="G96" s="16"/>
    </row>
    <row r="97" spans="4:7" ht="12">
      <c r="D97" s="70"/>
      <c r="E97" s="72"/>
      <c r="F97" s="73"/>
      <c r="G97" s="16"/>
    </row>
    <row r="98" spans="4:7" ht="12">
      <c r="D98" s="70"/>
      <c r="E98" s="72"/>
      <c r="F98" s="73"/>
      <c r="G98" s="16"/>
    </row>
    <row r="99" spans="4:7" ht="12">
      <c r="D99" s="70"/>
      <c r="E99" s="72"/>
      <c r="F99" s="73"/>
      <c r="G99" s="16"/>
    </row>
    <row r="100" spans="4:7" ht="12">
      <c r="D100" s="70"/>
      <c r="E100" s="72"/>
      <c r="F100" s="73"/>
      <c r="G100" s="16"/>
    </row>
    <row r="101" spans="4:7" ht="12">
      <c r="D101" s="70"/>
      <c r="E101" s="72"/>
      <c r="F101" s="73"/>
      <c r="G101" s="16"/>
    </row>
    <row r="102" spans="4:7" ht="12">
      <c r="D102" s="70"/>
      <c r="E102" s="72"/>
      <c r="F102" s="73"/>
      <c r="G102" s="16"/>
    </row>
    <row r="103" spans="4:7" ht="12">
      <c r="D103" s="70"/>
      <c r="E103" s="72"/>
      <c r="F103" s="73"/>
      <c r="G103" s="16"/>
    </row>
    <row r="104" spans="4:7" ht="12">
      <c r="D104" s="70"/>
      <c r="E104" s="72"/>
      <c r="F104" s="73"/>
      <c r="G104" s="16"/>
    </row>
    <row r="105" spans="4:7" ht="12">
      <c r="D105" s="70"/>
      <c r="E105" s="72"/>
      <c r="F105" s="73"/>
      <c r="G105" s="16"/>
    </row>
    <row r="106" spans="4:7" ht="12">
      <c r="D106" s="70"/>
      <c r="E106" s="72"/>
      <c r="F106" s="73"/>
      <c r="G106" s="16"/>
    </row>
    <row r="107" spans="4:7" ht="12">
      <c r="D107" s="70"/>
      <c r="E107" s="72"/>
      <c r="F107" s="73"/>
      <c r="G107" s="16"/>
    </row>
    <row r="108" spans="4:7" ht="12">
      <c r="D108" s="70"/>
      <c r="E108" s="72"/>
      <c r="F108" s="73"/>
      <c r="G108" s="16"/>
    </row>
    <row r="109" spans="4:7" ht="12">
      <c r="D109" s="70"/>
      <c r="E109" s="72"/>
      <c r="F109" s="73"/>
      <c r="G109" s="16"/>
    </row>
    <row r="110" spans="4:7" ht="12">
      <c r="D110" s="70"/>
      <c r="E110" s="72"/>
      <c r="F110" s="73"/>
      <c r="G110" s="16"/>
    </row>
    <row r="111" spans="4:7" ht="12">
      <c r="D111" s="70"/>
      <c r="E111" s="72"/>
      <c r="F111" s="73"/>
      <c r="G111" s="16"/>
    </row>
    <row r="112" spans="4:7" ht="12">
      <c r="D112" s="70"/>
      <c r="E112" s="72"/>
      <c r="F112" s="73"/>
      <c r="G112" s="16"/>
    </row>
    <row r="113" spans="4:7" ht="12">
      <c r="D113" s="70"/>
      <c r="E113" s="72"/>
      <c r="F113" s="73"/>
      <c r="G113" s="16"/>
    </row>
    <row r="114" spans="4:7" ht="12">
      <c r="D114" s="70"/>
      <c r="E114" s="72"/>
      <c r="F114" s="73"/>
      <c r="G114" s="16"/>
    </row>
    <row r="115" spans="4:7" ht="12">
      <c r="D115" s="70"/>
      <c r="E115" s="72"/>
      <c r="F115" s="73"/>
      <c r="G115" s="16"/>
    </row>
    <row r="116" spans="4:7" ht="12">
      <c r="D116" s="70"/>
      <c r="E116" s="72"/>
      <c r="F116" s="73"/>
      <c r="G116" s="16"/>
    </row>
    <row r="117" spans="4:7" ht="12">
      <c r="D117" s="70"/>
      <c r="E117" s="72"/>
      <c r="F117" s="73"/>
      <c r="G117" s="16"/>
    </row>
    <row r="118" spans="4:7" ht="12">
      <c r="D118" s="70"/>
      <c r="E118" s="72"/>
      <c r="F118" s="73"/>
      <c r="G118" s="16"/>
    </row>
    <row r="119" spans="4:7" ht="12">
      <c r="D119" s="70"/>
      <c r="E119" s="72"/>
      <c r="F119" s="73"/>
      <c r="G119" s="16"/>
    </row>
    <row r="120" spans="4:7" ht="12">
      <c r="D120" s="70"/>
      <c r="E120" s="72"/>
      <c r="F120" s="73"/>
      <c r="G120" s="16"/>
    </row>
    <row r="121" spans="4:7" ht="12">
      <c r="D121" s="70"/>
      <c r="E121" s="72"/>
      <c r="F121" s="73"/>
      <c r="G121" s="16"/>
    </row>
    <row r="122" spans="4:7" ht="12">
      <c r="D122" s="70"/>
      <c r="E122" s="72"/>
      <c r="F122" s="73"/>
      <c r="G122" s="16"/>
    </row>
    <row r="123" spans="4:7" ht="12">
      <c r="D123" s="70"/>
      <c r="E123" s="72"/>
      <c r="F123" s="73"/>
      <c r="G123" s="16"/>
    </row>
    <row r="124" spans="4:7" ht="12">
      <c r="D124" s="70"/>
      <c r="E124" s="72"/>
      <c r="F124" s="73"/>
      <c r="G124" s="16"/>
    </row>
    <row r="125" spans="4:7" ht="12">
      <c r="D125" s="70"/>
      <c r="E125" s="72"/>
      <c r="F125" s="73"/>
      <c r="G125" s="16"/>
    </row>
    <row r="126" spans="4:7" ht="12">
      <c r="D126" s="70"/>
      <c r="E126" s="72"/>
      <c r="F126" s="73"/>
      <c r="G126" s="16"/>
    </row>
    <row r="127" spans="4:7" ht="12">
      <c r="D127" s="70"/>
      <c r="E127" s="72"/>
      <c r="F127" s="73"/>
      <c r="G127" s="16"/>
    </row>
    <row r="128" spans="4:7" ht="12">
      <c r="D128" s="70"/>
      <c r="E128" s="72"/>
      <c r="F128" s="73"/>
      <c r="G128" s="16"/>
    </row>
    <row r="129" spans="4:7" ht="12">
      <c r="D129" s="70"/>
      <c r="E129" s="72"/>
      <c r="F129" s="73"/>
      <c r="G129" s="16"/>
    </row>
    <row r="130" spans="4:7" ht="12">
      <c r="D130" s="70"/>
      <c r="E130" s="72"/>
      <c r="F130" s="73"/>
      <c r="G130" s="16"/>
    </row>
    <row r="131" spans="4:7" ht="12">
      <c r="D131" s="70"/>
      <c r="E131" s="72"/>
      <c r="F131" s="73"/>
      <c r="G131" s="16"/>
    </row>
    <row r="132" spans="4:7" ht="12">
      <c r="D132" s="70"/>
      <c r="E132" s="72"/>
      <c r="F132" s="73"/>
      <c r="G132" s="16"/>
    </row>
    <row r="133" spans="4:7" ht="12">
      <c r="D133" s="70"/>
      <c r="E133" s="72"/>
      <c r="F133" s="73"/>
      <c r="G133" s="16"/>
    </row>
    <row r="134" spans="4:7" ht="12">
      <c r="D134" s="70"/>
      <c r="E134" s="72"/>
      <c r="F134" s="73"/>
      <c r="G134" s="16"/>
    </row>
    <row r="135" spans="4:7" ht="12">
      <c r="D135" s="70"/>
      <c r="E135" s="72"/>
      <c r="F135" s="73"/>
      <c r="G135" s="16"/>
    </row>
    <row r="136" spans="4:7" ht="12">
      <c r="D136" s="70"/>
      <c r="E136" s="72"/>
      <c r="F136" s="73"/>
      <c r="G136" s="16"/>
    </row>
    <row r="137" spans="4:7" ht="12">
      <c r="D137" s="70"/>
      <c r="E137" s="72"/>
      <c r="F137" s="73"/>
      <c r="G137" s="16"/>
    </row>
    <row r="138" spans="4:7" ht="12">
      <c r="D138" s="70"/>
      <c r="E138" s="72"/>
      <c r="F138" s="73"/>
      <c r="G138" s="16"/>
    </row>
    <row r="139" spans="4:7" ht="12">
      <c r="D139" s="70"/>
      <c r="E139" s="72"/>
      <c r="F139" s="73"/>
      <c r="G139" s="16"/>
    </row>
    <row r="140" spans="4:7" ht="12">
      <c r="D140" s="70"/>
      <c r="E140" s="72"/>
      <c r="F140" s="73"/>
      <c r="G140" s="16"/>
    </row>
    <row r="141" spans="4:7" ht="12">
      <c r="D141" s="70"/>
      <c r="E141" s="72"/>
      <c r="F141" s="73"/>
      <c r="G141" s="16"/>
    </row>
    <row r="142" spans="4:7" ht="12">
      <c r="D142" s="70"/>
      <c r="E142" s="72"/>
      <c r="F142" s="73"/>
      <c r="G142" s="16"/>
    </row>
    <row r="143" spans="4:7" ht="12">
      <c r="D143" s="70"/>
      <c r="E143" s="72"/>
      <c r="F143" s="73"/>
      <c r="G143" s="16"/>
    </row>
    <row r="144" spans="4:7" ht="12">
      <c r="D144" s="70"/>
      <c r="E144" s="72"/>
      <c r="F144" s="73"/>
      <c r="G144" s="16"/>
    </row>
    <row r="145" spans="4:7" ht="12">
      <c r="D145" s="70"/>
      <c r="E145" s="72"/>
      <c r="F145" s="73"/>
      <c r="G145" s="16"/>
    </row>
    <row r="146" spans="4:7" ht="12">
      <c r="D146" s="70"/>
      <c r="E146" s="72"/>
      <c r="F146" s="73"/>
      <c r="G146" s="16"/>
    </row>
    <row r="147" spans="4:7" ht="12">
      <c r="D147" s="70"/>
      <c r="E147" s="72"/>
      <c r="F147" s="73"/>
      <c r="G147" s="16"/>
    </row>
    <row r="148" spans="4:7" ht="12">
      <c r="D148" s="70"/>
      <c r="E148" s="72"/>
      <c r="F148" s="73"/>
      <c r="G148" s="16"/>
    </row>
    <row r="149" spans="4:7" ht="12">
      <c r="D149" s="70"/>
      <c r="E149" s="72"/>
      <c r="F149" s="73"/>
      <c r="G149" s="16"/>
    </row>
    <row r="150" spans="4:7" ht="12">
      <c r="D150" s="70"/>
      <c r="E150" s="72"/>
      <c r="F150" s="73"/>
      <c r="G150" s="16"/>
    </row>
    <row r="151" spans="4:7" ht="12">
      <c r="D151" s="70"/>
      <c r="E151" s="72"/>
      <c r="F151" s="73"/>
      <c r="G151" s="16"/>
    </row>
    <row r="152" spans="4:7" ht="12">
      <c r="D152" s="70"/>
      <c r="E152" s="72"/>
      <c r="F152" s="73"/>
      <c r="G152" s="16"/>
    </row>
    <row r="153" spans="4:7" ht="12">
      <c r="D153" s="70"/>
      <c r="E153" s="72"/>
      <c r="F153" s="73"/>
      <c r="G153" s="16"/>
    </row>
    <row r="154" spans="4:7" ht="12">
      <c r="D154" s="70"/>
      <c r="E154" s="72"/>
      <c r="F154" s="73"/>
      <c r="G154" s="16"/>
    </row>
    <row r="155" spans="4:7" ht="12">
      <c r="D155" s="70"/>
      <c r="E155" s="72"/>
      <c r="F155" s="73"/>
      <c r="G155" s="16"/>
    </row>
    <row r="156" spans="4:7" ht="12">
      <c r="D156" s="70"/>
      <c r="E156" s="72"/>
      <c r="F156" s="73"/>
      <c r="G156" s="16"/>
    </row>
    <row r="157" spans="4:7" ht="12">
      <c r="D157" s="70"/>
      <c r="E157" s="72"/>
      <c r="F157" s="73"/>
      <c r="G157" s="16"/>
    </row>
    <row r="158" spans="4:7" ht="12">
      <c r="D158" s="70"/>
      <c r="E158" s="72"/>
      <c r="F158" s="73"/>
      <c r="G158" s="16"/>
    </row>
    <row r="159" spans="4:7" ht="12">
      <c r="D159" s="70"/>
      <c r="E159" s="72"/>
      <c r="F159" s="73"/>
      <c r="G159" s="16"/>
    </row>
    <row r="160" spans="4:7" ht="12">
      <c r="D160" s="70"/>
      <c r="E160" s="72"/>
      <c r="F160" s="73"/>
      <c r="G160" s="16"/>
    </row>
    <row r="161" spans="4:7" ht="12">
      <c r="D161" s="70"/>
      <c r="E161" s="72"/>
      <c r="F161" s="73"/>
      <c r="G161" s="16"/>
    </row>
    <row r="162" spans="4:7" ht="12">
      <c r="D162" s="70"/>
      <c r="E162" s="72"/>
      <c r="F162" s="73"/>
      <c r="G162" s="16"/>
    </row>
    <row r="163" spans="4:7" ht="12">
      <c r="D163" s="70"/>
      <c r="E163" s="72"/>
      <c r="F163" s="73"/>
      <c r="G163" s="16"/>
    </row>
    <row r="164" spans="4:7" ht="12">
      <c r="D164" s="70"/>
      <c r="E164" s="72"/>
      <c r="F164" s="73"/>
      <c r="G164" s="16"/>
    </row>
    <row r="165" spans="4:7" ht="12">
      <c r="D165" s="70"/>
      <c r="E165" s="72"/>
      <c r="F165" s="73"/>
      <c r="G165" s="16"/>
    </row>
    <row r="166" spans="4:7" ht="12">
      <c r="D166" s="70"/>
      <c r="E166" s="72"/>
      <c r="F166" s="73"/>
      <c r="G166" s="16"/>
    </row>
    <row r="167" spans="4:7" ht="12">
      <c r="D167" s="70"/>
      <c r="E167" s="72"/>
      <c r="F167" s="73"/>
      <c r="G167" s="16"/>
    </row>
    <row r="168" spans="4:7" ht="12">
      <c r="D168" s="70"/>
      <c r="E168" s="72"/>
      <c r="F168" s="73"/>
      <c r="G168" s="16"/>
    </row>
    <row r="169" spans="4:7" ht="12">
      <c r="D169" s="70"/>
      <c r="E169" s="72"/>
      <c r="F169" s="73"/>
      <c r="G169" s="16"/>
    </row>
    <row r="170" spans="4:7" ht="12">
      <c r="D170" s="70"/>
      <c r="E170" s="72"/>
      <c r="F170" s="73"/>
      <c r="G170" s="16"/>
    </row>
    <row r="171" spans="4:7" ht="12">
      <c r="D171" s="70"/>
      <c r="E171" s="72"/>
      <c r="F171" s="73"/>
      <c r="G171" s="16"/>
    </row>
    <row r="172" spans="4:7" ht="12">
      <c r="D172" s="70"/>
      <c r="E172" s="72"/>
      <c r="F172" s="73"/>
      <c r="G172" s="16"/>
    </row>
    <row r="173" spans="4:7" ht="12">
      <c r="D173" s="70"/>
      <c r="E173" s="72"/>
      <c r="F173" s="73"/>
      <c r="G173" s="16"/>
    </row>
    <row r="174" spans="4:7" ht="12">
      <c r="D174" s="70"/>
      <c r="E174" s="72"/>
      <c r="F174" s="73"/>
      <c r="G174" s="16"/>
    </row>
    <row r="175" spans="4:7" ht="12">
      <c r="D175" s="70"/>
      <c r="E175" s="72"/>
      <c r="F175" s="73"/>
      <c r="G175" s="16"/>
    </row>
    <row r="176" spans="4:7" ht="12">
      <c r="D176" s="70"/>
      <c r="E176" s="72"/>
      <c r="F176" s="73"/>
      <c r="G176" s="16"/>
    </row>
    <row r="177" spans="4:7" ht="12">
      <c r="D177" s="70"/>
      <c r="E177" s="72"/>
      <c r="F177" s="73"/>
      <c r="G177" s="16"/>
    </row>
    <row r="178" spans="4:7" ht="12">
      <c r="D178" s="70"/>
      <c r="E178" s="72"/>
      <c r="F178" s="73"/>
      <c r="G178" s="16"/>
    </row>
    <row r="179" spans="4:7" ht="12">
      <c r="D179" s="70"/>
      <c r="E179" s="72"/>
      <c r="F179" s="73"/>
      <c r="G179" s="16"/>
    </row>
    <row r="180" spans="4:7" ht="12">
      <c r="D180" s="70"/>
      <c r="E180" s="72"/>
      <c r="F180" s="73"/>
      <c r="G180" s="16"/>
    </row>
    <row r="181" spans="4:7" ht="12">
      <c r="D181" s="70"/>
      <c r="E181" s="72"/>
      <c r="F181" s="73"/>
      <c r="G181" s="16"/>
    </row>
    <row r="182" spans="4:7" ht="12">
      <c r="D182" s="70"/>
      <c r="E182" s="72"/>
      <c r="F182" s="73"/>
      <c r="G182" s="16"/>
    </row>
    <row r="183" spans="4:7" ht="12">
      <c r="D183" s="70"/>
      <c r="E183" s="72"/>
      <c r="F183" s="73"/>
      <c r="G183" s="16"/>
    </row>
    <row r="184" spans="4:7" ht="12">
      <c r="D184" s="70"/>
      <c r="E184" s="72"/>
      <c r="F184" s="73"/>
      <c r="G184" s="16"/>
    </row>
  </sheetData>
  <sheetProtection password="C6D1" sheet="1" objects="1" scenarios="1" formatCells="0" formatColumns="0" formatRows="0"/>
  <mergeCells count="3">
    <mergeCell ref="A1:F1"/>
    <mergeCell ref="A2:F2"/>
    <mergeCell ref="A25:E25"/>
  </mergeCells>
  <dataValidations count="2">
    <dataValidation allowBlank="1" showInputMessage="1" showErrorMessage="1" imeMode="on" sqref="B4"/>
    <dataValidation allowBlank="1" showInputMessage="1" showErrorMessage="1" imeMode="off" sqref="A4 A20:A24 A7:A18"/>
  </dataValidations>
  <printOptions horizontalCentered="1"/>
  <pageMargins left="0.984251968503937" right="0.984251968503937" top="0.984251968503937" bottom="0.984251968503937" header="0.5118110236220472" footer="0.5118110236220472"/>
  <pageSetup horizontalDpi="600" verticalDpi="600" orientation="portrait" paperSize="9" r:id="rId1"/>
  <ignoredErrors>
    <ignoredError sqref="A5:D12" numberStoredAsText="1"/>
  </ignoredErrors>
</worksheet>
</file>

<file path=xl/worksheets/sheet24.xml><?xml version="1.0" encoding="utf-8"?>
<worksheet xmlns="http://schemas.openxmlformats.org/spreadsheetml/2006/main" xmlns:r="http://schemas.openxmlformats.org/officeDocument/2006/relationships">
  <dimension ref="A1:G226"/>
  <sheetViews>
    <sheetView showGridLines="0" showZeros="0" view="pageBreakPreview" zoomScaleSheetLayoutView="100" zoomScalePageLayoutView="0" workbookViewId="0" topLeftCell="A1">
      <pane ySplit="4" topLeftCell="A50" activePane="bottomLeft" state="frozen"/>
      <selection pane="topLeft" activeCell="F45" sqref="F45"/>
      <selection pane="bottomLeft" activeCell="B55" sqref="B55"/>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1.875" style="66" customWidth="1"/>
    <col min="8" max="16384" width="9.00390625" style="26" customWidth="1"/>
  </cols>
  <sheetData>
    <row r="1" spans="1:6" ht="34.5" customHeight="1">
      <c r="A1" s="119" t="s">
        <v>42</v>
      </c>
      <c r="B1" s="119"/>
      <c r="C1" s="119"/>
      <c r="D1" s="119"/>
      <c r="E1" s="119"/>
      <c r="F1" s="119"/>
    </row>
    <row r="2" spans="1:6" s="20" customFormat="1" ht="22.5" customHeight="1">
      <c r="A2" s="120" t="s">
        <v>66</v>
      </c>
      <c r="B2" s="120"/>
      <c r="C2" s="120"/>
      <c r="D2" s="120"/>
      <c r="E2" s="120"/>
      <c r="F2" s="120"/>
    </row>
    <row r="3" spans="1:6" s="28" customFormat="1" ht="18" customHeight="1">
      <c r="A3" s="63">
        <f>'汇总表'!A3</f>
        <v>0</v>
      </c>
      <c r="B3" s="55"/>
      <c r="C3" s="101" t="s">
        <v>408</v>
      </c>
      <c r="D3" s="14"/>
      <c r="E3" s="27"/>
      <c r="F3" s="64" t="s">
        <v>44</v>
      </c>
    </row>
    <row r="4" spans="1:6" s="16" customFormat="1" ht="27" customHeight="1">
      <c r="A4" s="17" t="s">
        <v>58</v>
      </c>
      <c r="B4" s="65" t="s">
        <v>59</v>
      </c>
      <c r="C4" s="17" t="s">
        <v>47</v>
      </c>
      <c r="D4" s="17" t="s">
        <v>456</v>
      </c>
      <c r="E4" s="69" t="s">
        <v>49</v>
      </c>
      <c r="F4" s="17" t="s">
        <v>50</v>
      </c>
    </row>
    <row r="5" spans="1:6" s="20" customFormat="1" ht="27" customHeight="1">
      <c r="A5" s="4" t="s">
        <v>156</v>
      </c>
      <c r="B5" s="91" t="s">
        <v>640</v>
      </c>
      <c r="C5" s="4" t="s">
        <v>93</v>
      </c>
      <c r="D5" s="17"/>
      <c r="E5" s="85"/>
      <c r="F5" s="19">
        <f aca="true" t="shared" si="0" ref="F5:F66">IF(E5&gt;0,ROUND(D5*E5,0),"")</f>
      </c>
    </row>
    <row r="6" spans="1:6" s="20" customFormat="1" ht="27" customHeight="1">
      <c r="A6" s="4" t="s">
        <v>159</v>
      </c>
      <c r="B6" s="91" t="s">
        <v>644</v>
      </c>
      <c r="C6" s="4" t="s">
        <v>93</v>
      </c>
      <c r="D6" s="83"/>
      <c r="E6" s="85"/>
      <c r="F6" s="19">
        <f t="shared" si="0"/>
      </c>
    </row>
    <row r="7" spans="1:6" s="20" customFormat="1" ht="27" customHeight="1">
      <c r="A7" s="4" t="s">
        <v>95</v>
      </c>
      <c r="B7" s="91" t="s">
        <v>642</v>
      </c>
      <c r="C7" s="4" t="s">
        <v>158</v>
      </c>
      <c r="D7" s="83">
        <v>2208</v>
      </c>
      <c r="E7" s="85"/>
      <c r="F7" s="19">
        <f t="shared" si="0"/>
      </c>
    </row>
    <row r="8" spans="1:6" s="20" customFormat="1" ht="27" customHeight="1">
      <c r="A8" s="4" t="s">
        <v>96</v>
      </c>
      <c r="B8" s="91" t="s">
        <v>643</v>
      </c>
      <c r="C8" s="4" t="s">
        <v>158</v>
      </c>
      <c r="D8" s="83">
        <v>6532</v>
      </c>
      <c r="E8" s="85"/>
      <c r="F8" s="19">
        <f t="shared" si="0"/>
      </c>
    </row>
    <row r="9" spans="1:6" s="20" customFormat="1" ht="27" customHeight="1">
      <c r="A9" s="4" t="s">
        <v>160</v>
      </c>
      <c r="B9" s="91" t="s">
        <v>647</v>
      </c>
      <c r="C9" s="4" t="s">
        <v>93</v>
      </c>
      <c r="D9" s="22"/>
      <c r="E9" s="85"/>
      <c r="F9" s="19">
        <f t="shared" si="0"/>
      </c>
    </row>
    <row r="10" spans="1:6" s="20" customFormat="1" ht="27" customHeight="1">
      <c r="A10" s="4" t="s">
        <v>95</v>
      </c>
      <c r="B10" s="91" t="s">
        <v>642</v>
      </c>
      <c r="C10" s="4" t="s">
        <v>158</v>
      </c>
      <c r="D10" s="83">
        <v>1899</v>
      </c>
      <c r="E10" s="85"/>
      <c r="F10" s="19">
        <f t="shared" si="0"/>
      </c>
    </row>
    <row r="11" spans="1:6" s="20" customFormat="1" ht="27" customHeight="1">
      <c r="A11" s="4" t="s">
        <v>96</v>
      </c>
      <c r="B11" s="91" t="s">
        <v>643</v>
      </c>
      <c r="C11" s="4" t="s">
        <v>158</v>
      </c>
      <c r="D11" s="83">
        <v>77215</v>
      </c>
      <c r="E11" s="85"/>
      <c r="F11" s="19">
        <f t="shared" si="0"/>
      </c>
    </row>
    <row r="12" spans="1:6" s="20" customFormat="1" ht="27" customHeight="1">
      <c r="A12" s="4" t="s">
        <v>99</v>
      </c>
      <c r="B12" s="91" t="s">
        <v>760</v>
      </c>
      <c r="C12" s="4" t="s">
        <v>158</v>
      </c>
      <c r="D12" s="83">
        <v>4637</v>
      </c>
      <c r="E12" s="85"/>
      <c r="F12" s="19">
        <f t="shared" si="0"/>
      </c>
    </row>
    <row r="13" spans="1:6" s="20" customFormat="1" ht="27" customHeight="1">
      <c r="A13" s="4" t="s">
        <v>161</v>
      </c>
      <c r="B13" s="91" t="s">
        <v>648</v>
      </c>
      <c r="C13" s="4" t="s">
        <v>93</v>
      </c>
      <c r="D13" s="83"/>
      <c r="E13" s="85"/>
      <c r="F13" s="19">
        <f t="shared" si="0"/>
      </c>
    </row>
    <row r="14" spans="1:6" s="20" customFormat="1" ht="27" customHeight="1">
      <c r="A14" s="4" t="s">
        <v>95</v>
      </c>
      <c r="B14" s="91" t="s">
        <v>642</v>
      </c>
      <c r="C14" s="4" t="s">
        <v>158</v>
      </c>
      <c r="D14" s="83">
        <v>1958</v>
      </c>
      <c r="E14" s="85"/>
      <c r="F14" s="19">
        <f t="shared" si="0"/>
      </c>
    </row>
    <row r="15" spans="1:6" s="20" customFormat="1" ht="27" customHeight="1">
      <c r="A15" s="4" t="s">
        <v>96</v>
      </c>
      <c r="B15" s="91" t="s">
        <v>643</v>
      </c>
      <c r="C15" s="4" t="s">
        <v>158</v>
      </c>
      <c r="D15" s="83">
        <v>19657</v>
      </c>
      <c r="E15" s="85"/>
      <c r="F15" s="19">
        <f t="shared" si="0"/>
      </c>
    </row>
    <row r="16" spans="1:6" s="20" customFormat="1" ht="27" customHeight="1">
      <c r="A16" s="4" t="s">
        <v>162</v>
      </c>
      <c r="B16" s="91" t="s">
        <v>649</v>
      </c>
      <c r="C16" s="4" t="s">
        <v>93</v>
      </c>
      <c r="D16" s="83"/>
      <c r="E16" s="85"/>
      <c r="F16" s="19">
        <f t="shared" si="0"/>
      </c>
    </row>
    <row r="17" spans="1:6" s="20" customFormat="1" ht="27" customHeight="1">
      <c r="A17" s="4" t="s">
        <v>163</v>
      </c>
      <c r="B17" s="91" t="s">
        <v>650</v>
      </c>
      <c r="C17" s="4" t="s">
        <v>869</v>
      </c>
      <c r="D17" s="83">
        <v>4486</v>
      </c>
      <c r="E17" s="85"/>
      <c r="F17" s="19">
        <f t="shared" si="0"/>
      </c>
    </row>
    <row r="18" spans="1:6" s="20" customFormat="1" ht="27" customHeight="1">
      <c r="A18" s="4" t="s">
        <v>167</v>
      </c>
      <c r="B18" s="91" t="s">
        <v>653</v>
      </c>
      <c r="C18" s="4" t="s">
        <v>93</v>
      </c>
      <c r="D18" s="83"/>
      <c r="E18" s="85"/>
      <c r="F18" s="19">
        <f t="shared" si="0"/>
      </c>
    </row>
    <row r="19" spans="1:6" s="20" customFormat="1" ht="27" customHeight="1">
      <c r="A19" s="4" t="s">
        <v>189</v>
      </c>
      <c r="B19" s="91" t="s">
        <v>727</v>
      </c>
      <c r="C19" s="4" t="s">
        <v>93</v>
      </c>
      <c r="D19" s="83"/>
      <c r="E19" s="85"/>
      <c r="F19" s="19">
        <f t="shared" si="0"/>
      </c>
    </row>
    <row r="20" spans="1:6" s="20" customFormat="1" ht="27" customHeight="1">
      <c r="A20" s="4" t="s">
        <v>95</v>
      </c>
      <c r="B20" s="91" t="s">
        <v>761</v>
      </c>
      <c r="C20" s="4" t="s">
        <v>869</v>
      </c>
      <c r="D20" s="83">
        <v>731.4</v>
      </c>
      <c r="E20" s="85"/>
      <c r="F20" s="19">
        <f t="shared" si="0"/>
      </c>
    </row>
    <row r="21" spans="1:6" s="20" customFormat="1" ht="27" customHeight="1">
      <c r="A21" s="4" t="s">
        <v>168</v>
      </c>
      <c r="B21" s="91" t="s">
        <v>654</v>
      </c>
      <c r="C21" s="4" t="s">
        <v>93</v>
      </c>
      <c r="D21" s="83"/>
      <c r="E21" s="85"/>
      <c r="F21" s="19">
        <f t="shared" si="0"/>
      </c>
    </row>
    <row r="22" spans="1:6" s="20" customFormat="1" ht="27" customHeight="1">
      <c r="A22" s="4" t="s">
        <v>95</v>
      </c>
      <c r="B22" s="91" t="s">
        <v>762</v>
      </c>
      <c r="C22" s="4" t="s">
        <v>869</v>
      </c>
      <c r="D22" s="83">
        <v>888.4</v>
      </c>
      <c r="E22" s="85"/>
      <c r="F22" s="19">
        <f t="shared" si="0"/>
      </c>
    </row>
    <row r="23" spans="1:6" s="20" customFormat="1" ht="27" customHeight="1">
      <c r="A23" s="4" t="s">
        <v>105</v>
      </c>
      <c r="B23" s="91" t="s">
        <v>763</v>
      </c>
      <c r="C23" s="4" t="s">
        <v>869</v>
      </c>
      <c r="D23" s="83">
        <v>107</v>
      </c>
      <c r="E23" s="85"/>
      <c r="F23" s="19">
        <f t="shared" si="0"/>
      </c>
    </row>
    <row r="24" spans="1:6" s="20" customFormat="1" ht="27" customHeight="1">
      <c r="A24" s="4" t="s">
        <v>190</v>
      </c>
      <c r="B24" s="91" t="s">
        <v>714</v>
      </c>
      <c r="C24" s="4" t="s">
        <v>93</v>
      </c>
      <c r="D24" s="22"/>
      <c r="E24" s="85"/>
      <c r="F24" s="19">
        <f t="shared" si="0"/>
      </c>
    </row>
    <row r="25" spans="1:6" s="20" customFormat="1" ht="27" customHeight="1">
      <c r="A25" s="4" t="s">
        <v>95</v>
      </c>
      <c r="B25" s="91" t="s">
        <v>764</v>
      </c>
      <c r="C25" s="4" t="s">
        <v>869</v>
      </c>
      <c r="D25" s="83">
        <v>273</v>
      </c>
      <c r="E25" s="85"/>
      <c r="F25" s="19">
        <f t="shared" si="0"/>
      </c>
    </row>
    <row r="26" spans="1:6" s="20" customFormat="1" ht="27" customHeight="1">
      <c r="A26" s="4" t="s">
        <v>170</v>
      </c>
      <c r="B26" s="91" t="s">
        <v>659</v>
      </c>
      <c r="C26" s="4" t="s">
        <v>93</v>
      </c>
      <c r="D26" s="83"/>
      <c r="E26" s="85"/>
      <c r="F26" s="19">
        <f t="shared" si="0"/>
      </c>
    </row>
    <row r="27" spans="1:6" s="20" customFormat="1" ht="27" customHeight="1">
      <c r="A27" s="4" t="s">
        <v>95</v>
      </c>
      <c r="B27" s="91" t="s">
        <v>765</v>
      </c>
      <c r="C27" s="4" t="s">
        <v>869</v>
      </c>
      <c r="D27" s="83">
        <v>3.2</v>
      </c>
      <c r="E27" s="85"/>
      <c r="F27" s="19">
        <f t="shared" si="0"/>
      </c>
    </row>
    <row r="28" spans="1:6" s="20" customFormat="1" ht="27" customHeight="1">
      <c r="A28" s="4" t="s">
        <v>96</v>
      </c>
      <c r="B28" s="91" t="s">
        <v>766</v>
      </c>
      <c r="C28" s="4" t="s">
        <v>869</v>
      </c>
      <c r="D28" s="83">
        <v>108</v>
      </c>
      <c r="E28" s="85"/>
      <c r="F28" s="19">
        <f t="shared" si="0"/>
      </c>
    </row>
    <row r="29" spans="1:6" s="20" customFormat="1" ht="27" customHeight="1">
      <c r="A29" s="4" t="s">
        <v>99</v>
      </c>
      <c r="B29" s="91" t="s">
        <v>767</v>
      </c>
      <c r="C29" s="4" t="s">
        <v>869</v>
      </c>
      <c r="D29" s="83">
        <v>57.6</v>
      </c>
      <c r="E29" s="85"/>
      <c r="F29" s="19">
        <f t="shared" si="0"/>
      </c>
    </row>
    <row r="30" spans="1:6" s="20" customFormat="1" ht="27" customHeight="1">
      <c r="A30" s="4" t="s">
        <v>175</v>
      </c>
      <c r="B30" s="91" t="s">
        <v>669</v>
      </c>
      <c r="C30" s="4" t="s">
        <v>93</v>
      </c>
      <c r="D30" s="83"/>
      <c r="E30" s="85"/>
      <c r="F30" s="19">
        <f t="shared" si="0"/>
      </c>
    </row>
    <row r="31" spans="1:6" s="20" customFormat="1" ht="27" customHeight="1">
      <c r="A31" s="4" t="s">
        <v>176</v>
      </c>
      <c r="B31" s="91" t="s">
        <v>556</v>
      </c>
      <c r="C31" s="4" t="s">
        <v>93</v>
      </c>
      <c r="D31" s="83"/>
      <c r="E31" s="85"/>
      <c r="F31" s="19">
        <f t="shared" si="0"/>
      </c>
    </row>
    <row r="32" spans="1:6" s="20" customFormat="1" ht="27" customHeight="1">
      <c r="A32" s="4" t="s">
        <v>95</v>
      </c>
      <c r="B32" s="91" t="s">
        <v>768</v>
      </c>
      <c r="C32" s="4" t="s">
        <v>869</v>
      </c>
      <c r="D32" s="83">
        <v>505.4</v>
      </c>
      <c r="E32" s="85"/>
      <c r="F32" s="19">
        <f t="shared" si="0"/>
      </c>
    </row>
    <row r="33" spans="1:6" s="20" customFormat="1" ht="27" customHeight="1">
      <c r="A33" s="4" t="s">
        <v>96</v>
      </c>
      <c r="B33" s="91" t="s">
        <v>769</v>
      </c>
      <c r="C33" s="4" t="s">
        <v>869</v>
      </c>
      <c r="D33" s="83">
        <v>195.2</v>
      </c>
      <c r="E33" s="85"/>
      <c r="F33" s="19">
        <f t="shared" si="0"/>
      </c>
    </row>
    <row r="34" spans="1:6" s="20" customFormat="1" ht="27" customHeight="1">
      <c r="A34" s="4" t="s">
        <v>99</v>
      </c>
      <c r="B34" s="91" t="s">
        <v>770</v>
      </c>
      <c r="C34" s="4" t="s">
        <v>869</v>
      </c>
      <c r="D34" s="83">
        <v>561</v>
      </c>
      <c r="E34" s="85"/>
      <c r="F34" s="19">
        <f t="shared" si="0"/>
      </c>
    </row>
    <row r="35" spans="1:6" s="20" customFormat="1" ht="27" customHeight="1">
      <c r="A35" s="4" t="s">
        <v>177</v>
      </c>
      <c r="B35" s="91" t="s">
        <v>671</v>
      </c>
      <c r="C35" s="4" t="s">
        <v>93</v>
      </c>
      <c r="D35" s="83"/>
      <c r="E35" s="85"/>
      <c r="F35" s="19">
        <f t="shared" si="0"/>
      </c>
    </row>
    <row r="36" spans="1:6" s="20" customFormat="1" ht="27" customHeight="1">
      <c r="A36" s="4" t="s">
        <v>178</v>
      </c>
      <c r="B36" s="91" t="s">
        <v>771</v>
      </c>
      <c r="C36" s="4" t="s">
        <v>869</v>
      </c>
      <c r="D36" s="83">
        <v>45.4</v>
      </c>
      <c r="E36" s="85"/>
      <c r="F36" s="19">
        <f t="shared" si="0"/>
      </c>
    </row>
    <row r="37" spans="1:6" s="20" customFormat="1" ht="27" customHeight="1">
      <c r="A37" s="4" t="s">
        <v>179</v>
      </c>
      <c r="B37" s="91" t="s">
        <v>673</v>
      </c>
      <c r="C37" s="4" t="s">
        <v>93</v>
      </c>
      <c r="D37" s="83"/>
      <c r="E37" s="85"/>
      <c r="F37" s="19">
        <f t="shared" si="0"/>
      </c>
    </row>
    <row r="38" spans="1:6" s="20" customFormat="1" ht="27" customHeight="1">
      <c r="A38" s="4" t="s">
        <v>96</v>
      </c>
      <c r="B38" s="91" t="s">
        <v>772</v>
      </c>
      <c r="C38" s="4" t="s">
        <v>868</v>
      </c>
      <c r="D38" s="83">
        <v>587</v>
      </c>
      <c r="E38" s="85"/>
      <c r="F38" s="19">
        <f t="shared" si="0"/>
      </c>
    </row>
    <row r="39" spans="1:6" s="20" customFormat="1" ht="27" customHeight="1">
      <c r="A39" s="4" t="s">
        <v>181</v>
      </c>
      <c r="B39" s="91" t="s">
        <v>681</v>
      </c>
      <c r="C39" s="4" t="s">
        <v>93</v>
      </c>
      <c r="D39" s="83"/>
      <c r="E39" s="85"/>
      <c r="F39" s="19">
        <f t="shared" si="0"/>
      </c>
    </row>
    <row r="40" spans="1:6" s="20" customFormat="1" ht="27" customHeight="1">
      <c r="A40" s="4" t="s">
        <v>182</v>
      </c>
      <c r="B40" s="91" t="s">
        <v>682</v>
      </c>
      <c r="C40" s="4" t="s">
        <v>93</v>
      </c>
      <c r="D40" s="83"/>
      <c r="E40" s="85"/>
      <c r="F40" s="19">
        <f t="shared" si="0"/>
      </c>
    </row>
    <row r="41" spans="1:6" s="20" customFormat="1" ht="27" customHeight="1">
      <c r="A41" s="4" t="s">
        <v>95</v>
      </c>
      <c r="B41" s="91" t="s">
        <v>397</v>
      </c>
      <c r="C41" s="4" t="s">
        <v>750</v>
      </c>
      <c r="D41" s="83">
        <v>40</v>
      </c>
      <c r="E41" s="85"/>
      <c r="F41" s="19">
        <f t="shared" si="0"/>
      </c>
    </row>
    <row r="42" spans="1:6" s="20" customFormat="1" ht="27" customHeight="1">
      <c r="A42" s="4" t="s">
        <v>96</v>
      </c>
      <c r="B42" s="91" t="s">
        <v>398</v>
      </c>
      <c r="C42" s="4" t="s">
        <v>750</v>
      </c>
      <c r="D42" s="83">
        <v>76</v>
      </c>
      <c r="E42" s="85"/>
      <c r="F42" s="19">
        <f t="shared" si="0"/>
      </c>
    </row>
    <row r="43" spans="1:6" s="20" customFormat="1" ht="27" customHeight="1">
      <c r="A43" s="4" t="s">
        <v>185</v>
      </c>
      <c r="B43" s="91" t="s">
        <v>683</v>
      </c>
      <c r="C43" s="4" t="s">
        <v>93</v>
      </c>
      <c r="D43" s="83"/>
      <c r="E43" s="85"/>
      <c r="F43" s="19">
        <f t="shared" si="0"/>
      </c>
    </row>
    <row r="44" spans="1:6" s="20" customFormat="1" ht="27" customHeight="1">
      <c r="A44" s="4" t="s">
        <v>186</v>
      </c>
      <c r="B44" s="91" t="s">
        <v>684</v>
      </c>
      <c r="C44" s="4" t="s">
        <v>93</v>
      </c>
      <c r="D44" s="83"/>
      <c r="E44" s="85"/>
      <c r="F44" s="19">
        <f t="shared" si="0"/>
      </c>
    </row>
    <row r="45" spans="1:6" s="20" customFormat="1" ht="27" customHeight="1">
      <c r="A45" s="4" t="s">
        <v>95</v>
      </c>
      <c r="B45" s="91" t="s">
        <v>773</v>
      </c>
      <c r="C45" s="4" t="s">
        <v>166</v>
      </c>
      <c r="D45" s="83">
        <v>50.6</v>
      </c>
      <c r="E45" s="85"/>
      <c r="F45" s="19">
        <f t="shared" si="0"/>
      </c>
    </row>
    <row r="46" spans="1:6" s="20" customFormat="1" ht="27" customHeight="1">
      <c r="A46" s="4" t="s">
        <v>280</v>
      </c>
      <c r="B46" s="91" t="s">
        <v>448</v>
      </c>
      <c r="C46" s="4" t="s">
        <v>93</v>
      </c>
      <c r="D46" s="83"/>
      <c r="E46" s="85"/>
      <c r="F46" s="19">
        <f t="shared" si="0"/>
      </c>
    </row>
    <row r="47" spans="1:6" s="20" customFormat="1" ht="27" customHeight="1">
      <c r="A47" s="4" t="s">
        <v>281</v>
      </c>
      <c r="B47" s="91" t="s">
        <v>754</v>
      </c>
      <c r="C47" s="4" t="s">
        <v>93</v>
      </c>
      <c r="D47" s="83"/>
      <c r="E47" s="85"/>
      <c r="F47" s="19">
        <f t="shared" si="0"/>
      </c>
    </row>
    <row r="48" spans="1:6" s="20" customFormat="1" ht="27" customHeight="1">
      <c r="A48" s="4" t="s">
        <v>95</v>
      </c>
      <c r="B48" s="91" t="s">
        <v>399</v>
      </c>
      <c r="C48" s="4" t="s">
        <v>166</v>
      </c>
      <c r="D48" s="83">
        <v>43.64</v>
      </c>
      <c r="E48" s="85"/>
      <c r="F48" s="19">
        <f t="shared" si="0"/>
      </c>
    </row>
    <row r="49" spans="1:6" s="20" customFormat="1" ht="27" customHeight="1">
      <c r="A49" s="4" t="s">
        <v>96</v>
      </c>
      <c r="B49" s="91" t="s">
        <v>400</v>
      </c>
      <c r="C49" s="4" t="s">
        <v>166</v>
      </c>
      <c r="D49" s="83">
        <v>91.17</v>
      </c>
      <c r="E49" s="85"/>
      <c r="F49" s="19">
        <f t="shared" si="0"/>
      </c>
    </row>
    <row r="50" spans="1:6" s="20" customFormat="1" ht="27" customHeight="1">
      <c r="A50" s="4" t="s">
        <v>191</v>
      </c>
      <c r="B50" s="91" t="s">
        <v>453</v>
      </c>
      <c r="C50" s="4" t="s">
        <v>93</v>
      </c>
      <c r="D50" s="83"/>
      <c r="E50" s="85"/>
      <c r="F50" s="19">
        <f t="shared" si="0"/>
      </c>
    </row>
    <row r="51" spans="1:6" s="20" customFormat="1" ht="27" customHeight="1">
      <c r="A51" s="4" t="s">
        <v>192</v>
      </c>
      <c r="B51" s="91" t="s">
        <v>454</v>
      </c>
      <c r="C51" s="4" t="s">
        <v>93</v>
      </c>
      <c r="D51" s="83"/>
      <c r="E51" s="85"/>
      <c r="F51" s="19">
        <f t="shared" si="0"/>
      </c>
    </row>
    <row r="52" spans="1:6" s="20" customFormat="1" ht="27" customHeight="1">
      <c r="A52" s="4" t="s">
        <v>95</v>
      </c>
      <c r="B52" s="91" t="s">
        <v>401</v>
      </c>
      <c r="C52" s="4" t="s">
        <v>166</v>
      </c>
      <c r="D52" s="83">
        <v>15.53</v>
      </c>
      <c r="E52" s="85"/>
      <c r="F52" s="19">
        <f t="shared" si="0"/>
      </c>
    </row>
    <row r="53" spans="1:6" s="20" customFormat="1" ht="27" customHeight="1">
      <c r="A53" s="4" t="s">
        <v>96</v>
      </c>
      <c r="B53" s="91" t="s">
        <v>402</v>
      </c>
      <c r="C53" s="4" t="s">
        <v>166</v>
      </c>
      <c r="D53" s="83">
        <v>92.33</v>
      </c>
      <c r="E53" s="85"/>
      <c r="F53" s="19">
        <f t="shared" si="0"/>
      </c>
    </row>
    <row r="54" spans="1:6" s="20" customFormat="1" ht="27" customHeight="1">
      <c r="A54" s="4"/>
      <c r="B54" s="91"/>
      <c r="C54" s="4"/>
      <c r="D54" s="83"/>
      <c r="E54" s="85"/>
      <c r="F54" s="19">
        <f t="shared" si="0"/>
      </c>
    </row>
    <row r="55" spans="1:6" s="20" customFormat="1" ht="27" customHeight="1">
      <c r="A55" s="4"/>
      <c r="B55" s="91"/>
      <c r="C55" s="4"/>
      <c r="D55" s="83"/>
      <c r="E55" s="85"/>
      <c r="F55" s="19">
        <f t="shared" si="0"/>
      </c>
    </row>
    <row r="56" spans="1:6" s="20" customFormat="1" ht="27" customHeight="1">
      <c r="A56" s="4"/>
      <c r="B56" s="91"/>
      <c r="C56" s="4"/>
      <c r="D56" s="83"/>
      <c r="E56" s="85"/>
      <c r="F56" s="19">
        <f t="shared" si="0"/>
      </c>
    </row>
    <row r="57" spans="1:6" s="20" customFormat="1" ht="27" customHeight="1">
      <c r="A57" s="4"/>
      <c r="B57" s="91"/>
      <c r="C57" s="4"/>
      <c r="D57" s="83"/>
      <c r="E57" s="85"/>
      <c r="F57" s="19">
        <f t="shared" si="0"/>
      </c>
    </row>
    <row r="58" spans="1:6" s="20" customFormat="1" ht="27" customHeight="1">
      <c r="A58" s="4"/>
      <c r="B58" s="91"/>
      <c r="C58" s="4"/>
      <c r="D58" s="83"/>
      <c r="E58" s="85"/>
      <c r="F58" s="19">
        <f t="shared" si="0"/>
      </c>
    </row>
    <row r="59" spans="1:6" s="20" customFormat="1" ht="27" customHeight="1">
      <c r="A59" s="4"/>
      <c r="B59" s="91"/>
      <c r="C59" s="4"/>
      <c r="D59" s="83"/>
      <c r="E59" s="85"/>
      <c r="F59" s="19">
        <f t="shared" si="0"/>
      </c>
    </row>
    <row r="60" spans="1:6" s="20" customFormat="1" ht="27" customHeight="1">
      <c r="A60" s="4"/>
      <c r="B60" s="91"/>
      <c r="C60" s="4"/>
      <c r="D60" s="83"/>
      <c r="E60" s="85"/>
      <c r="F60" s="19">
        <f t="shared" si="0"/>
      </c>
    </row>
    <row r="61" spans="1:6" s="20" customFormat="1" ht="27" customHeight="1">
      <c r="A61" s="4"/>
      <c r="B61" s="91"/>
      <c r="C61" s="4"/>
      <c r="D61" s="83"/>
      <c r="E61" s="85"/>
      <c r="F61" s="19">
        <f t="shared" si="0"/>
      </c>
    </row>
    <row r="62" spans="1:6" s="20" customFormat="1" ht="27" customHeight="1">
      <c r="A62" s="4"/>
      <c r="B62" s="91"/>
      <c r="C62" s="4"/>
      <c r="D62" s="83"/>
      <c r="E62" s="85"/>
      <c r="F62" s="19">
        <f t="shared" si="0"/>
      </c>
    </row>
    <row r="63" spans="1:6" s="20" customFormat="1" ht="27" customHeight="1">
      <c r="A63" s="4"/>
      <c r="B63" s="91"/>
      <c r="C63" s="4"/>
      <c r="D63" s="83"/>
      <c r="E63" s="85"/>
      <c r="F63" s="19">
        <f t="shared" si="0"/>
      </c>
    </row>
    <row r="64" spans="1:6" s="20" customFormat="1" ht="27" customHeight="1">
      <c r="A64" s="4"/>
      <c r="B64" s="91"/>
      <c r="C64" s="4"/>
      <c r="D64" s="22"/>
      <c r="E64" s="85"/>
      <c r="F64" s="19">
        <f t="shared" si="0"/>
      </c>
    </row>
    <row r="65" spans="1:6" s="20" customFormat="1" ht="27" customHeight="1">
      <c r="A65" s="4"/>
      <c r="B65" s="91"/>
      <c r="C65" s="4"/>
      <c r="D65" s="83"/>
      <c r="E65" s="85"/>
      <c r="F65" s="19">
        <f t="shared" si="0"/>
      </c>
    </row>
    <row r="66" spans="1:6" s="20" customFormat="1" ht="27" customHeight="1">
      <c r="A66" s="4"/>
      <c r="B66" s="91"/>
      <c r="C66" s="4"/>
      <c r="D66" s="83"/>
      <c r="E66" s="85"/>
      <c r="F66" s="19">
        <f t="shared" si="0"/>
      </c>
    </row>
    <row r="67" spans="1:7" ht="27" customHeight="1">
      <c r="A67" s="123" t="s">
        <v>67</v>
      </c>
      <c r="B67" s="124"/>
      <c r="C67" s="124"/>
      <c r="D67" s="124"/>
      <c r="E67" s="124"/>
      <c r="F67" s="13">
        <f>SUM(F5:F66)</f>
        <v>0</v>
      </c>
      <c r="G67" s="16"/>
    </row>
    <row r="68" spans="4:7" ht="12">
      <c r="D68" s="70"/>
      <c r="E68" s="72"/>
      <c r="F68" s="73"/>
      <c r="G68" s="16"/>
    </row>
    <row r="69" spans="4:7" ht="12">
      <c r="D69" s="70"/>
      <c r="E69" s="72"/>
      <c r="F69" s="73"/>
      <c r="G69" s="16"/>
    </row>
    <row r="70" spans="4:7" ht="12">
      <c r="D70" s="70"/>
      <c r="E70" s="72"/>
      <c r="F70" s="73"/>
      <c r="G70" s="16"/>
    </row>
    <row r="71" spans="1:7" ht="12">
      <c r="A71" s="74"/>
      <c r="B71" s="75"/>
      <c r="C71" s="74"/>
      <c r="D71" s="70"/>
      <c r="E71" s="72"/>
      <c r="F71" s="73"/>
      <c r="G71" s="16"/>
    </row>
    <row r="72" spans="4:7" ht="12">
      <c r="D72" s="70"/>
      <c r="E72" s="72"/>
      <c r="F72" s="73"/>
      <c r="G72" s="16"/>
    </row>
    <row r="73" spans="4:7" ht="12">
      <c r="D73" s="70"/>
      <c r="E73" s="72"/>
      <c r="F73" s="73"/>
      <c r="G73" s="16"/>
    </row>
    <row r="74" spans="4:7" ht="12">
      <c r="D74" s="70"/>
      <c r="E74" s="72"/>
      <c r="F74" s="73"/>
      <c r="G74" s="16"/>
    </row>
    <row r="75" spans="4:7" ht="12">
      <c r="D75" s="70"/>
      <c r="E75" s="72"/>
      <c r="F75" s="73"/>
      <c r="G75" s="16"/>
    </row>
    <row r="76" spans="4:7" ht="12">
      <c r="D76" s="70"/>
      <c r="E76" s="72"/>
      <c r="F76" s="73"/>
      <c r="G76" s="16"/>
    </row>
    <row r="77" spans="4:7" ht="12">
      <c r="D77" s="70"/>
      <c r="E77" s="72"/>
      <c r="F77" s="73"/>
      <c r="G77" s="16"/>
    </row>
    <row r="78" spans="4:7" ht="12">
      <c r="D78" s="70"/>
      <c r="E78" s="72"/>
      <c r="F78" s="73"/>
      <c r="G78" s="16"/>
    </row>
    <row r="79" spans="4:7" ht="12">
      <c r="D79" s="70"/>
      <c r="E79" s="72"/>
      <c r="F79" s="73"/>
      <c r="G79" s="16"/>
    </row>
    <row r="80" spans="4:7" ht="12">
      <c r="D80" s="70"/>
      <c r="E80" s="72"/>
      <c r="F80" s="73"/>
      <c r="G80" s="16"/>
    </row>
    <row r="81" spans="4:7" ht="12">
      <c r="D81" s="70"/>
      <c r="E81" s="72"/>
      <c r="F81" s="73"/>
      <c r="G81" s="16"/>
    </row>
    <row r="82" spans="4:7" ht="12">
      <c r="D82" s="70"/>
      <c r="E82" s="72"/>
      <c r="F82" s="73"/>
      <c r="G82" s="16"/>
    </row>
    <row r="83" spans="4:7" ht="12">
      <c r="D83" s="70"/>
      <c r="E83" s="72"/>
      <c r="F83" s="73"/>
      <c r="G83" s="16"/>
    </row>
    <row r="84" spans="4:7" ht="12">
      <c r="D84" s="70"/>
      <c r="E84" s="72"/>
      <c r="F84" s="73"/>
      <c r="G84" s="16"/>
    </row>
    <row r="85" spans="4:7" ht="12">
      <c r="D85" s="70"/>
      <c r="E85" s="72"/>
      <c r="F85" s="73"/>
      <c r="G85" s="16"/>
    </row>
    <row r="86" spans="4:7" ht="12">
      <c r="D86" s="70"/>
      <c r="E86" s="72"/>
      <c r="F86" s="73"/>
      <c r="G86" s="16"/>
    </row>
    <row r="87" spans="4:7" ht="12">
      <c r="D87" s="70"/>
      <c r="E87" s="72"/>
      <c r="F87" s="73"/>
      <c r="G87" s="16"/>
    </row>
    <row r="88" spans="4:7" ht="12">
      <c r="D88" s="70"/>
      <c r="E88" s="72"/>
      <c r="F88" s="73"/>
      <c r="G88" s="16"/>
    </row>
    <row r="89" spans="4:7" ht="12">
      <c r="D89" s="70"/>
      <c r="E89" s="72"/>
      <c r="F89" s="73"/>
      <c r="G89" s="16"/>
    </row>
    <row r="90" spans="4:7" ht="12">
      <c r="D90" s="70"/>
      <c r="E90" s="72"/>
      <c r="F90" s="73"/>
      <c r="G90" s="16"/>
    </row>
    <row r="91" spans="4:7" ht="12">
      <c r="D91" s="70"/>
      <c r="E91" s="72"/>
      <c r="F91" s="73"/>
      <c r="G91" s="16"/>
    </row>
    <row r="92" spans="4:7" ht="12">
      <c r="D92" s="70"/>
      <c r="E92" s="72"/>
      <c r="F92" s="73"/>
      <c r="G92" s="16"/>
    </row>
    <row r="93" spans="4:7" ht="12">
      <c r="D93" s="70"/>
      <c r="E93" s="72"/>
      <c r="F93" s="73"/>
      <c r="G93" s="16"/>
    </row>
    <row r="94" spans="4:7" ht="12">
      <c r="D94" s="70"/>
      <c r="E94" s="72"/>
      <c r="F94" s="73"/>
      <c r="G94" s="16"/>
    </row>
    <row r="95" spans="4:7" ht="12">
      <c r="D95" s="70"/>
      <c r="E95" s="72"/>
      <c r="F95" s="73"/>
      <c r="G95" s="16"/>
    </row>
    <row r="96" spans="4:7" ht="12">
      <c r="D96" s="70"/>
      <c r="E96" s="72"/>
      <c r="F96" s="73"/>
      <c r="G96" s="16"/>
    </row>
    <row r="97" spans="4:7" ht="12">
      <c r="D97" s="70"/>
      <c r="E97" s="72"/>
      <c r="F97" s="73"/>
      <c r="G97" s="16"/>
    </row>
    <row r="98" spans="4:7" ht="12">
      <c r="D98" s="70"/>
      <c r="E98" s="72"/>
      <c r="F98" s="73"/>
      <c r="G98" s="16"/>
    </row>
    <row r="99" spans="4:7" ht="12">
      <c r="D99" s="70"/>
      <c r="E99" s="72"/>
      <c r="F99" s="73"/>
      <c r="G99" s="16"/>
    </row>
    <row r="100" spans="4:7" ht="12">
      <c r="D100" s="70"/>
      <c r="E100" s="72"/>
      <c r="F100" s="73"/>
      <c r="G100" s="16"/>
    </row>
    <row r="101" spans="4:7" ht="12">
      <c r="D101" s="70"/>
      <c r="E101" s="72"/>
      <c r="F101" s="73"/>
      <c r="G101" s="16"/>
    </row>
    <row r="102" spans="4:7" ht="12">
      <c r="D102" s="70"/>
      <c r="E102" s="72"/>
      <c r="F102" s="73"/>
      <c r="G102" s="16"/>
    </row>
    <row r="103" spans="4:7" ht="12">
      <c r="D103" s="70"/>
      <c r="E103" s="72"/>
      <c r="F103" s="73"/>
      <c r="G103" s="16"/>
    </row>
    <row r="104" spans="4:7" ht="12">
      <c r="D104" s="70"/>
      <c r="E104" s="72"/>
      <c r="F104" s="73"/>
      <c r="G104" s="16"/>
    </row>
    <row r="105" spans="4:7" ht="12">
      <c r="D105" s="70"/>
      <c r="E105" s="72"/>
      <c r="F105" s="73"/>
      <c r="G105" s="16"/>
    </row>
    <row r="106" spans="4:7" ht="12">
      <c r="D106" s="70"/>
      <c r="E106" s="72"/>
      <c r="F106" s="73"/>
      <c r="G106" s="16"/>
    </row>
    <row r="107" spans="4:7" ht="12">
      <c r="D107" s="70"/>
      <c r="E107" s="72"/>
      <c r="F107" s="73"/>
      <c r="G107" s="16"/>
    </row>
    <row r="108" spans="4:7" ht="12">
      <c r="D108" s="70"/>
      <c r="E108" s="72"/>
      <c r="F108" s="73"/>
      <c r="G108" s="16"/>
    </row>
    <row r="109" spans="4:7" ht="12">
      <c r="D109" s="70"/>
      <c r="E109" s="72"/>
      <c r="F109" s="73"/>
      <c r="G109" s="16"/>
    </row>
    <row r="110" spans="4:7" ht="12">
      <c r="D110" s="70"/>
      <c r="E110" s="72"/>
      <c r="F110" s="73"/>
      <c r="G110" s="16"/>
    </row>
    <row r="111" spans="4:7" ht="12">
      <c r="D111" s="70"/>
      <c r="E111" s="72"/>
      <c r="F111" s="73"/>
      <c r="G111" s="16"/>
    </row>
    <row r="112" spans="4:7" ht="12">
      <c r="D112" s="70"/>
      <c r="E112" s="72"/>
      <c r="F112" s="73"/>
      <c r="G112" s="16"/>
    </row>
    <row r="113" spans="4:7" ht="12">
      <c r="D113" s="70"/>
      <c r="E113" s="72"/>
      <c r="F113" s="73"/>
      <c r="G113" s="16"/>
    </row>
    <row r="114" spans="4:7" ht="12">
      <c r="D114" s="70"/>
      <c r="E114" s="72"/>
      <c r="F114" s="73"/>
      <c r="G114" s="16"/>
    </row>
    <row r="115" spans="4:7" ht="12">
      <c r="D115" s="70"/>
      <c r="E115" s="72"/>
      <c r="F115" s="73"/>
      <c r="G115" s="16"/>
    </row>
    <row r="116" spans="4:7" ht="12">
      <c r="D116" s="70"/>
      <c r="E116" s="72"/>
      <c r="F116" s="73"/>
      <c r="G116" s="16"/>
    </row>
    <row r="117" spans="4:7" ht="12">
      <c r="D117" s="70"/>
      <c r="E117" s="72"/>
      <c r="F117" s="73"/>
      <c r="G117" s="16"/>
    </row>
    <row r="118" spans="4:7" ht="12">
      <c r="D118" s="70"/>
      <c r="E118" s="72"/>
      <c r="F118" s="73"/>
      <c r="G118" s="16"/>
    </row>
    <row r="119" spans="4:7" ht="12">
      <c r="D119" s="70"/>
      <c r="E119" s="72"/>
      <c r="F119" s="73"/>
      <c r="G119" s="16"/>
    </row>
    <row r="120" spans="4:7" ht="12">
      <c r="D120" s="70"/>
      <c r="E120" s="72"/>
      <c r="F120" s="73"/>
      <c r="G120" s="16"/>
    </row>
    <row r="121" spans="4:7" ht="12">
      <c r="D121" s="70"/>
      <c r="E121" s="72"/>
      <c r="F121" s="73"/>
      <c r="G121" s="16"/>
    </row>
    <row r="122" spans="4:7" ht="12">
      <c r="D122" s="70"/>
      <c r="E122" s="72"/>
      <c r="F122" s="73"/>
      <c r="G122" s="16"/>
    </row>
    <row r="123" spans="4:7" ht="12">
      <c r="D123" s="70"/>
      <c r="E123" s="72"/>
      <c r="F123" s="73"/>
      <c r="G123" s="16"/>
    </row>
    <row r="124" spans="4:7" ht="12">
      <c r="D124" s="70"/>
      <c r="E124" s="72"/>
      <c r="F124" s="73"/>
      <c r="G124" s="16"/>
    </row>
    <row r="125" spans="4:7" ht="12">
      <c r="D125" s="70"/>
      <c r="E125" s="72"/>
      <c r="F125" s="73"/>
      <c r="G125" s="16"/>
    </row>
    <row r="126" spans="4:7" ht="12">
      <c r="D126" s="70"/>
      <c r="E126" s="72"/>
      <c r="F126" s="73"/>
      <c r="G126" s="16"/>
    </row>
    <row r="127" spans="4:7" ht="12">
      <c r="D127" s="70"/>
      <c r="E127" s="72"/>
      <c r="F127" s="73"/>
      <c r="G127" s="16"/>
    </row>
    <row r="128" spans="4:7" ht="12">
      <c r="D128" s="70"/>
      <c r="E128" s="72"/>
      <c r="F128" s="73"/>
      <c r="G128" s="16"/>
    </row>
    <row r="129" spans="4:7" ht="12">
      <c r="D129" s="70"/>
      <c r="E129" s="72"/>
      <c r="F129" s="73"/>
      <c r="G129" s="16"/>
    </row>
    <row r="130" spans="4:7" ht="12">
      <c r="D130" s="70"/>
      <c r="E130" s="72"/>
      <c r="F130" s="73"/>
      <c r="G130" s="16"/>
    </row>
    <row r="131" spans="4:7" ht="12">
      <c r="D131" s="70"/>
      <c r="E131" s="72"/>
      <c r="F131" s="73"/>
      <c r="G131" s="16"/>
    </row>
    <row r="132" spans="4:7" ht="12">
      <c r="D132" s="70"/>
      <c r="E132" s="72"/>
      <c r="F132" s="73"/>
      <c r="G132" s="16"/>
    </row>
    <row r="133" spans="4:7" ht="12">
      <c r="D133" s="70"/>
      <c r="E133" s="72"/>
      <c r="F133" s="73"/>
      <c r="G133" s="16"/>
    </row>
    <row r="134" spans="4:7" ht="12">
      <c r="D134" s="70"/>
      <c r="E134" s="72"/>
      <c r="F134" s="73"/>
      <c r="G134" s="16"/>
    </row>
    <row r="135" spans="4:7" ht="12">
      <c r="D135" s="70"/>
      <c r="E135" s="72"/>
      <c r="F135" s="73"/>
      <c r="G135" s="16"/>
    </row>
    <row r="136" spans="4:7" ht="12">
      <c r="D136" s="70"/>
      <c r="E136" s="72"/>
      <c r="F136" s="73"/>
      <c r="G136" s="16"/>
    </row>
    <row r="137" spans="4:7" ht="12">
      <c r="D137" s="70"/>
      <c r="E137" s="72"/>
      <c r="F137" s="73"/>
      <c r="G137" s="16"/>
    </row>
    <row r="138" spans="4:7" ht="12">
      <c r="D138" s="70"/>
      <c r="E138" s="72"/>
      <c r="F138" s="73"/>
      <c r="G138" s="16"/>
    </row>
    <row r="139" spans="4:7" ht="12">
      <c r="D139" s="70"/>
      <c r="E139" s="72"/>
      <c r="F139" s="73"/>
      <c r="G139" s="16"/>
    </row>
    <row r="140" spans="4:7" ht="12">
      <c r="D140" s="70"/>
      <c r="E140" s="72"/>
      <c r="F140" s="73"/>
      <c r="G140" s="16"/>
    </row>
    <row r="141" spans="4:7" ht="12">
      <c r="D141" s="70"/>
      <c r="E141" s="72"/>
      <c r="F141" s="73"/>
      <c r="G141" s="16"/>
    </row>
    <row r="142" spans="4:7" ht="12">
      <c r="D142" s="70"/>
      <c r="E142" s="72"/>
      <c r="F142" s="73"/>
      <c r="G142" s="16"/>
    </row>
    <row r="143" spans="4:7" ht="12">
      <c r="D143" s="70"/>
      <c r="E143" s="72"/>
      <c r="F143" s="73"/>
      <c r="G143" s="16"/>
    </row>
    <row r="144" spans="4:7" ht="12">
      <c r="D144" s="70"/>
      <c r="E144" s="72"/>
      <c r="F144" s="73"/>
      <c r="G144" s="16"/>
    </row>
    <row r="145" spans="4:7" ht="12">
      <c r="D145" s="70"/>
      <c r="E145" s="72"/>
      <c r="F145" s="73"/>
      <c r="G145" s="16"/>
    </row>
    <row r="146" spans="4:7" ht="12">
      <c r="D146" s="70"/>
      <c r="E146" s="72"/>
      <c r="F146" s="73"/>
      <c r="G146" s="16"/>
    </row>
    <row r="147" spans="4:7" ht="12">
      <c r="D147" s="70"/>
      <c r="E147" s="72"/>
      <c r="F147" s="73"/>
      <c r="G147" s="16"/>
    </row>
    <row r="148" spans="4:7" ht="12">
      <c r="D148" s="70"/>
      <c r="E148" s="72"/>
      <c r="F148" s="73"/>
      <c r="G148" s="16"/>
    </row>
    <row r="149" spans="4:7" ht="12">
      <c r="D149" s="70"/>
      <c r="E149" s="72"/>
      <c r="F149" s="73"/>
      <c r="G149" s="16"/>
    </row>
    <row r="150" spans="4:7" ht="12">
      <c r="D150" s="70"/>
      <c r="E150" s="72"/>
      <c r="F150" s="73"/>
      <c r="G150" s="16"/>
    </row>
    <row r="151" spans="4:7" ht="12">
      <c r="D151" s="70"/>
      <c r="E151" s="72"/>
      <c r="F151" s="73"/>
      <c r="G151" s="16"/>
    </row>
    <row r="152" spans="4:7" ht="12">
      <c r="D152" s="70"/>
      <c r="E152" s="72"/>
      <c r="F152" s="73"/>
      <c r="G152" s="16"/>
    </row>
    <row r="153" spans="4:7" ht="12">
      <c r="D153" s="70"/>
      <c r="E153" s="72"/>
      <c r="F153" s="73"/>
      <c r="G153" s="16"/>
    </row>
    <row r="154" spans="4:7" ht="12">
      <c r="D154" s="70"/>
      <c r="E154" s="72"/>
      <c r="F154" s="73"/>
      <c r="G154" s="16"/>
    </row>
    <row r="155" spans="4:7" ht="12">
      <c r="D155" s="70"/>
      <c r="E155" s="72"/>
      <c r="F155" s="73"/>
      <c r="G155" s="16"/>
    </row>
    <row r="156" spans="4:7" ht="12">
      <c r="D156" s="70"/>
      <c r="E156" s="72"/>
      <c r="F156" s="73"/>
      <c r="G156" s="16"/>
    </row>
    <row r="157" spans="4:7" ht="12">
      <c r="D157" s="70"/>
      <c r="E157" s="72"/>
      <c r="F157" s="73"/>
      <c r="G157" s="16"/>
    </row>
    <row r="158" spans="4:7" ht="12">
      <c r="D158" s="70"/>
      <c r="E158" s="72"/>
      <c r="F158" s="73"/>
      <c r="G158" s="16"/>
    </row>
    <row r="159" spans="4:7" ht="12">
      <c r="D159" s="70"/>
      <c r="E159" s="72"/>
      <c r="F159" s="73"/>
      <c r="G159" s="16"/>
    </row>
    <row r="160" spans="4:7" ht="12">
      <c r="D160" s="70"/>
      <c r="E160" s="72"/>
      <c r="F160" s="73"/>
      <c r="G160" s="16"/>
    </row>
    <row r="161" spans="4:7" ht="12">
      <c r="D161" s="70"/>
      <c r="E161" s="72"/>
      <c r="F161" s="73"/>
      <c r="G161" s="16"/>
    </row>
    <row r="162" spans="4:7" ht="12">
      <c r="D162" s="70"/>
      <c r="E162" s="72"/>
      <c r="F162" s="73"/>
      <c r="G162" s="16"/>
    </row>
    <row r="163" spans="4:7" ht="12">
      <c r="D163" s="70"/>
      <c r="E163" s="72"/>
      <c r="F163" s="73"/>
      <c r="G163" s="16"/>
    </row>
    <row r="164" spans="4:7" ht="12">
      <c r="D164" s="70"/>
      <c r="E164" s="72"/>
      <c r="F164" s="73"/>
      <c r="G164" s="16"/>
    </row>
    <row r="165" spans="4:7" ht="12">
      <c r="D165" s="70"/>
      <c r="E165" s="72"/>
      <c r="F165" s="73"/>
      <c r="G165" s="16"/>
    </row>
    <row r="166" spans="4:7" ht="12">
      <c r="D166" s="70"/>
      <c r="E166" s="72"/>
      <c r="F166" s="73"/>
      <c r="G166" s="16"/>
    </row>
    <row r="167" spans="4:7" ht="12">
      <c r="D167" s="70"/>
      <c r="E167" s="72"/>
      <c r="F167" s="73"/>
      <c r="G167" s="16"/>
    </row>
    <row r="168" spans="4:7" ht="12">
      <c r="D168" s="70"/>
      <c r="E168" s="72"/>
      <c r="F168" s="73"/>
      <c r="G168" s="16"/>
    </row>
    <row r="169" spans="4:7" ht="12">
      <c r="D169" s="70"/>
      <c r="E169" s="72"/>
      <c r="F169" s="73"/>
      <c r="G169" s="16"/>
    </row>
    <row r="170" spans="4:7" ht="12">
      <c r="D170" s="70"/>
      <c r="E170" s="72"/>
      <c r="F170" s="73"/>
      <c r="G170" s="16"/>
    </row>
    <row r="171" spans="4:7" ht="12">
      <c r="D171" s="70"/>
      <c r="E171" s="72"/>
      <c r="F171" s="73"/>
      <c r="G171" s="16"/>
    </row>
    <row r="172" spans="4:7" ht="12">
      <c r="D172" s="70"/>
      <c r="E172" s="72"/>
      <c r="F172" s="73"/>
      <c r="G172" s="16"/>
    </row>
    <row r="173" spans="4:7" ht="12">
      <c r="D173" s="70"/>
      <c r="E173" s="72"/>
      <c r="F173" s="73"/>
      <c r="G173" s="16"/>
    </row>
    <row r="174" spans="4:7" ht="12">
      <c r="D174" s="70"/>
      <c r="E174" s="72"/>
      <c r="F174" s="73"/>
      <c r="G174" s="16"/>
    </row>
    <row r="175" spans="4:7" ht="12">
      <c r="D175" s="70"/>
      <c r="E175" s="72"/>
      <c r="F175" s="73"/>
      <c r="G175" s="16"/>
    </row>
    <row r="176" spans="4:7" ht="12">
      <c r="D176" s="70"/>
      <c r="E176" s="72"/>
      <c r="F176" s="73"/>
      <c r="G176" s="16"/>
    </row>
    <row r="177" spans="4:7" ht="12">
      <c r="D177" s="70"/>
      <c r="E177" s="72"/>
      <c r="F177" s="73"/>
      <c r="G177" s="16"/>
    </row>
    <row r="178" spans="4:7" ht="12">
      <c r="D178" s="70"/>
      <c r="E178" s="72"/>
      <c r="F178" s="73"/>
      <c r="G178" s="16"/>
    </row>
    <row r="179" spans="4:7" ht="12">
      <c r="D179" s="70"/>
      <c r="E179" s="72"/>
      <c r="F179" s="73"/>
      <c r="G179" s="16"/>
    </row>
    <row r="180" spans="4:7" ht="12">
      <c r="D180" s="70"/>
      <c r="E180" s="72"/>
      <c r="F180" s="73"/>
      <c r="G180" s="16"/>
    </row>
    <row r="181" spans="4:7" ht="12">
      <c r="D181" s="70"/>
      <c r="E181" s="72"/>
      <c r="F181" s="73"/>
      <c r="G181" s="16"/>
    </row>
    <row r="182" spans="4:7" ht="12">
      <c r="D182" s="70"/>
      <c r="E182" s="72"/>
      <c r="F182" s="73"/>
      <c r="G182" s="16"/>
    </row>
    <row r="183" spans="4:7" ht="12">
      <c r="D183" s="70"/>
      <c r="E183" s="72"/>
      <c r="F183" s="73"/>
      <c r="G183" s="16"/>
    </row>
    <row r="184" spans="4:7" ht="12">
      <c r="D184" s="70"/>
      <c r="E184" s="72"/>
      <c r="F184" s="73"/>
      <c r="G184" s="16"/>
    </row>
    <row r="185" spans="4:7" ht="12">
      <c r="D185" s="70"/>
      <c r="E185" s="72"/>
      <c r="F185" s="73"/>
      <c r="G185" s="16"/>
    </row>
    <row r="186" spans="4:7" ht="12">
      <c r="D186" s="70"/>
      <c r="E186" s="72"/>
      <c r="F186" s="73"/>
      <c r="G186" s="16"/>
    </row>
    <row r="187" spans="4:7" ht="12">
      <c r="D187" s="70"/>
      <c r="E187" s="72"/>
      <c r="F187" s="73"/>
      <c r="G187" s="16"/>
    </row>
    <row r="188" spans="4:7" ht="12">
      <c r="D188" s="70"/>
      <c r="E188" s="72"/>
      <c r="F188" s="73"/>
      <c r="G188" s="16"/>
    </row>
    <row r="189" spans="4:7" ht="12">
      <c r="D189" s="70"/>
      <c r="E189" s="72"/>
      <c r="F189" s="73"/>
      <c r="G189" s="16"/>
    </row>
    <row r="190" spans="4:7" ht="12">
      <c r="D190" s="70"/>
      <c r="E190" s="72"/>
      <c r="F190" s="73"/>
      <c r="G190" s="16"/>
    </row>
    <row r="191" spans="4:7" ht="12">
      <c r="D191" s="70"/>
      <c r="E191" s="72"/>
      <c r="F191" s="73"/>
      <c r="G191" s="16"/>
    </row>
    <row r="192" spans="4:7" ht="12">
      <c r="D192" s="70"/>
      <c r="E192" s="72"/>
      <c r="F192" s="73"/>
      <c r="G192" s="16"/>
    </row>
    <row r="193" spans="4:7" ht="12">
      <c r="D193" s="70"/>
      <c r="E193" s="72"/>
      <c r="F193" s="73"/>
      <c r="G193" s="16"/>
    </row>
    <row r="194" spans="4:7" ht="12">
      <c r="D194" s="70"/>
      <c r="E194" s="72"/>
      <c r="F194" s="73"/>
      <c r="G194" s="16"/>
    </row>
    <row r="195" spans="4:7" ht="12">
      <c r="D195" s="70"/>
      <c r="E195" s="72"/>
      <c r="F195" s="73"/>
      <c r="G195" s="16"/>
    </row>
    <row r="196" spans="4:7" ht="12">
      <c r="D196" s="70"/>
      <c r="E196" s="72"/>
      <c r="F196" s="73"/>
      <c r="G196" s="16"/>
    </row>
    <row r="197" spans="4:7" ht="12">
      <c r="D197" s="70"/>
      <c r="E197" s="72"/>
      <c r="F197" s="73"/>
      <c r="G197" s="16"/>
    </row>
    <row r="198" spans="4:7" ht="12">
      <c r="D198" s="70"/>
      <c r="E198" s="72"/>
      <c r="F198" s="73"/>
      <c r="G198" s="16"/>
    </row>
    <row r="199" spans="4:7" ht="12">
      <c r="D199" s="70"/>
      <c r="E199" s="72"/>
      <c r="F199" s="73"/>
      <c r="G199" s="16"/>
    </row>
    <row r="200" spans="4:7" ht="12">
      <c r="D200" s="70"/>
      <c r="E200" s="72"/>
      <c r="F200" s="73"/>
      <c r="G200" s="16"/>
    </row>
    <row r="201" spans="4:7" ht="12">
      <c r="D201" s="70"/>
      <c r="E201" s="72"/>
      <c r="F201" s="73"/>
      <c r="G201" s="16"/>
    </row>
    <row r="202" spans="4:7" ht="12">
      <c r="D202" s="70"/>
      <c r="E202" s="72"/>
      <c r="F202" s="73"/>
      <c r="G202" s="16"/>
    </row>
    <row r="203" spans="4:7" ht="12">
      <c r="D203" s="70"/>
      <c r="E203" s="72"/>
      <c r="F203" s="73"/>
      <c r="G203" s="16"/>
    </row>
    <row r="204" spans="4:7" ht="12">
      <c r="D204" s="70"/>
      <c r="E204" s="72"/>
      <c r="F204" s="73"/>
      <c r="G204" s="16"/>
    </row>
    <row r="205" spans="4:7" ht="12">
      <c r="D205" s="70"/>
      <c r="E205" s="72"/>
      <c r="F205" s="73"/>
      <c r="G205" s="16"/>
    </row>
    <row r="206" spans="4:7" ht="12">
      <c r="D206" s="70"/>
      <c r="E206" s="72"/>
      <c r="F206" s="73"/>
      <c r="G206" s="16"/>
    </row>
    <row r="207" spans="4:7" ht="12">
      <c r="D207" s="70"/>
      <c r="E207" s="72"/>
      <c r="F207" s="73"/>
      <c r="G207" s="16"/>
    </row>
    <row r="208" spans="4:7" ht="12">
      <c r="D208" s="70"/>
      <c r="E208" s="72"/>
      <c r="F208" s="73"/>
      <c r="G208" s="16"/>
    </row>
    <row r="209" spans="4:7" ht="12">
      <c r="D209" s="70"/>
      <c r="E209" s="72"/>
      <c r="F209" s="73"/>
      <c r="G209" s="16"/>
    </row>
    <row r="210" spans="4:7" ht="12">
      <c r="D210" s="70"/>
      <c r="E210" s="72"/>
      <c r="F210" s="73"/>
      <c r="G210" s="16"/>
    </row>
    <row r="211" spans="4:7" ht="12">
      <c r="D211" s="70"/>
      <c r="E211" s="72"/>
      <c r="F211" s="73"/>
      <c r="G211" s="16"/>
    </row>
    <row r="212" spans="4:7" ht="12">
      <c r="D212" s="70"/>
      <c r="E212" s="72"/>
      <c r="F212" s="73"/>
      <c r="G212" s="16"/>
    </row>
    <row r="213" spans="4:7" ht="12">
      <c r="D213" s="70"/>
      <c r="E213" s="72"/>
      <c r="F213" s="73"/>
      <c r="G213" s="16"/>
    </row>
    <row r="214" spans="4:7" ht="12">
      <c r="D214" s="70"/>
      <c r="E214" s="72"/>
      <c r="F214" s="73"/>
      <c r="G214" s="16"/>
    </row>
    <row r="215" spans="4:7" ht="12">
      <c r="D215" s="70"/>
      <c r="E215" s="72"/>
      <c r="F215" s="73"/>
      <c r="G215" s="16"/>
    </row>
    <row r="216" spans="4:7" ht="12">
      <c r="D216" s="70"/>
      <c r="E216" s="72"/>
      <c r="F216" s="73"/>
      <c r="G216" s="16"/>
    </row>
    <row r="217" spans="4:7" ht="12">
      <c r="D217" s="70"/>
      <c r="E217" s="72"/>
      <c r="F217" s="73"/>
      <c r="G217" s="16"/>
    </row>
    <row r="218" spans="4:7" ht="12">
      <c r="D218" s="70"/>
      <c r="E218" s="72"/>
      <c r="F218" s="73"/>
      <c r="G218" s="16"/>
    </row>
    <row r="219" spans="4:7" ht="12">
      <c r="D219" s="70"/>
      <c r="E219" s="72"/>
      <c r="F219" s="73"/>
      <c r="G219" s="16"/>
    </row>
    <row r="220" spans="4:7" ht="12">
      <c r="D220" s="70"/>
      <c r="E220" s="72"/>
      <c r="F220" s="73"/>
      <c r="G220" s="16"/>
    </row>
    <row r="221" spans="4:7" ht="12">
      <c r="D221" s="70"/>
      <c r="E221" s="72"/>
      <c r="F221" s="73"/>
      <c r="G221" s="16"/>
    </row>
    <row r="222" spans="4:7" ht="12">
      <c r="D222" s="70"/>
      <c r="E222" s="72"/>
      <c r="F222" s="73"/>
      <c r="G222" s="16"/>
    </row>
    <row r="223" spans="4:7" ht="12">
      <c r="D223" s="70"/>
      <c r="E223" s="72"/>
      <c r="F223" s="73"/>
      <c r="G223" s="16"/>
    </row>
    <row r="224" spans="4:7" ht="12">
      <c r="D224" s="70"/>
      <c r="E224" s="72"/>
      <c r="F224" s="73"/>
      <c r="G224" s="16"/>
    </row>
    <row r="225" spans="4:7" ht="12">
      <c r="D225" s="70"/>
      <c r="E225" s="72"/>
      <c r="F225" s="73"/>
      <c r="G225" s="16"/>
    </row>
    <row r="226" spans="4:7" ht="12">
      <c r="D226" s="70"/>
      <c r="E226" s="72"/>
      <c r="F226" s="73"/>
      <c r="G226" s="16"/>
    </row>
  </sheetData>
  <sheetProtection password="C6D1" sheet="1" objects="1" scenarios="1" formatCells="0" formatColumns="0" formatRows="0"/>
  <mergeCells count="3">
    <mergeCell ref="A1:F1"/>
    <mergeCell ref="A2:F2"/>
    <mergeCell ref="A67:E67"/>
  </mergeCells>
  <dataValidations count="2">
    <dataValidation allowBlank="1" showInputMessage="1" showErrorMessage="1" imeMode="on" sqref="B4"/>
    <dataValidation allowBlank="1" showInputMessage="1" showErrorMessage="1" imeMode="off" sqref="A60:A66 A44:A50 A52:A55 A20:A37 A57:A58 A7:A18 A4 A39:A42"/>
  </dataValidations>
  <printOptions horizontalCentered="1"/>
  <pageMargins left="0.984251968503937" right="0.984251968503937" top="0.984251968503937" bottom="0.984251968503937" header="0.5118110236220472" footer="0.5118110236220472"/>
  <pageSetup horizontalDpi="600" verticalDpi="600" orientation="portrait" paperSize="9" r:id="rId1"/>
  <ignoredErrors>
    <ignoredError sqref="A5:B53" numberStoredAsText="1"/>
  </ignoredErrors>
</worksheet>
</file>

<file path=xl/worksheets/sheet25.xml><?xml version="1.0" encoding="utf-8"?>
<worksheet xmlns="http://schemas.openxmlformats.org/spreadsheetml/2006/main" xmlns:r="http://schemas.openxmlformats.org/officeDocument/2006/relationships">
  <dimension ref="A1:G205"/>
  <sheetViews>
    <sheetView showGridLines="0" showZeros="0" view="pageBreakPreview" zoomScaleSheetLayoutView="100" zoomScalePageLayoutView="0" workbookViewId="0" topLeftCell="A1">
      <pane ySplit="4" topLeftCell="A5" activePane="bottomLeft" state="frozen"/>
      <selection pane="topLeft" activeCell="F45" sqref="F45"/>
      <selection pane="bottomLeft" activeCell="C11" sqref="C11"/>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1.875" style="66" customWidth="1"/>
    <col min="8" max="16384" width="9.00390625" style="26" customWidth="1"/>
  </cols>
  <sheetData>
    <row r="1" spans="1:6" ht="34.5" customHeight="1">
      <c r="A1" s="119" t="s">
        <v>55</v>
      </c>
      <c r="B1" s="119"/>
      <c r="C1" s="119"/>
      <c r="D1" s="119"/>
      <c r="E1" s="119"/>
      <c r="F1" s="119"/>
    </row>
    <row r="2" spans="1:6" s="20" customFormat="1" ht="22.5" customHeight="1">
      <c r="A2" s="120" t="s">
        <v>68</v>
      </c>
      <c r="B2" s="120"/>
      <c r="C2" s="120"/>
      <c r="D2" s="120"/>
      <c r="E2" s="120"/>
      <c r="F2" s="120"/>
    </row>
    <row r="3" spans="1:6" s="28" customFormat="1" ht="18" customHeight="1">
      <c r="A3" s="63">
        <f>'汇总表'!A3</f>
        <v>0</v>
      </c>
      <c r="B3" s="55"/>
      <c r="C3" s="84" t="s">
        <v>232</v>
      </c>
      <c r="D3" s="14"/>
      <c r="E3" s="27"/>
      <c r="F3" s="64" t="s">
        <v>57</v>
      </c>
    </row>
    <row r="4" spans="1:6" s="16" customFormat="1" ht="27" customHeight="1">
      <c r="A4" s="67" t="s">
        <v>58</v>
      </c>
      <c r="B4" s="68" t="s">
        <v>59</v>
      </c>
      <c r="C4" s="67" t="s">
        <v>60</v>
      </c>
      <c r="D4" s="67" t="s">
        <v>61</v>
      </c>
      <c r="E4" s="92" t="s">
        <v>62</v>
      </c>
      <c r="F4" s="67" t="s">
        <v>63</v>
      </c>
    </row>
    <row r="5" spans="1:6" s="20" customFormat="1" ht="27" customHeight="1">
      <c r="A5" s="4" t="s">
        <v>193</v>
      </c>
      <c r="B5" s="91" t="s">
        <v>797</v>
      </c>
      <c r="C5" s="4" t="s">
        <v>93</v>
      </c>
      <c r="D5" s="17"/>
      <c r="E5" s="85"/>
      <c r="F5" s="19">
        <f aca="true" t="shared" si="0" ref="F5:F45">IF(E5&gt;0,ROUND(D5*E5,0),"")</f>
      </c>
    </row>
    <row r="6" spans="1:6" s="20" customFormat="1" ht="27" customHeight="1">
      <c r="A6" s="4" t="s">
        <v>195</v>
      </c>
      <c r="B6" s="91" t="s">
        <v>798</v>
      </c>
      <c r="C6" s="4" t="s">
        <v>93</v>
      </c>
      <c r="D6" s="22"/>
      <c r="E6" s="85"/>
      <c r="F6" s="19">
        <f t="shared" si="0"/>
      </c>
    </row>
    <row r="7" spans="1:6" s="20" customFormat="1" ht="27" customHeight="1">
      <c r="A7" s="4" t="s">
        <v>95</v>
      </c>
      <c r="B7" s="91" t="s">
        <v>789</v>
      </c>
      <c r="C7" s="4" t="s">
        <v>166</v>
      </c>
      <c r="D7" s="83">
        <v>17220</v>
      </c>
      <c r="E7" s="85"/>
      <c r="F7" s="19">
        <f t="shared" si="0"/>
      </c>
    </row>
    <row r="8" spans="1:6" s="20" customFormat="1" ht="27" customHeight="1">
      <c r="A8" s="4" t="s">
        <v>99</v>
      </c>
      <c r="B8" s="91" t="s">
        <v>790</v>
      </c>
      <c r="C8" s="4" t="s">
        <v>287</v>
      </c>
      <c r="D8" s="83">
        <v>100</v>
      </c>
      <c r="E8" s="85"/>
      <c r="F8" s="19">
        <f t="shared" si="0"/>
      </c>
    </row>
    <row r="9" spans="1:6" s="20" customFormat="1" ht="27" customHeight="1">
      <c r="A9" s="4" t="s">
        <v>197</v>
      </c>
      <c r="B9" s="91" t="s">
        <v>285</v>
      </c>
      <c r="C9" s="4" t="s">
        <v>93</v>
      </c>
      <c r="D9" s="22"/>
      <c r="E9" s="85"/>
      <c r="F9" s="19">
        <f t="shared" si="0"/>
      </c>
    </row>
    <row r="10" spans="1:6" s="20" customFormat="1" ht="27" customHeight="1">
      <c r="A10" s="4" t="s">
        <v>198</v>
      </c>
      <c r="B10" s="91" t="s">
        <v>791</v>
      </c>
      <c r="C10" s="4" t="s">
        <v>93</v>
      </c>
      <c r="D10" s="22"/>
      <c r="E10" s="85"/>
      <c r="F10" s="19">
        <f t="shared" si="0"/>
      </c>
    </row>
    <row r="11" spans="1:6" s="20" customFormat="1" ht="27" customHeight="1">
      <c r="A11" s="4" t="s">
        <v>95</v>
      </c>
      <c r="B11" s="91" t="s">
        <v>199</v>
      </c>
      <c r="C11" s="4" t="s">
        <v>287</v>
      </c>
      <c r="D11" s="83">
        <v>62</v>
      </c>
      <c r="E11" s="85"/>
      <c r="F11" s="19">
        <f t="shared" si="0"/>
      </c>
    </row>
    <row r="12" spans="1:6" s="20" customFormat="1" ht="27" customHeight="1">
      <c r="A12" s="4" t="s">
        <v>96</v>
      </c>
      <c r="B12" s="91" t="s">
        <v>775</v>
      </c>
      <c r="C12" s="4" t="s">
        <v>287</v>
      </c>
      <c r="D12" s="83">
        <v>86</v>
      </c>
      <c r="E12" s="85"/>
      <c r="F12" s="19">
        <f t="shared" si="0"/>
      </c>
    </row>
    <row r="13" spans="1:6" s="20" customFormat="1" ht="27" customHeight="1">
      <c r="A13" s="4" t="s">
        <v>99</v>
      </c>
      <c r="B13" s="91" t="s">
        <v>776</v>
      </c>
      <c r="C13" s="4" t="s">
        <v>287</v>
      </c>
      <c r="D13" s="83">
        <v>2</v>
      </c>
      <c r="E13" s="85"/>
      <c r="F13" s="19">
        <f t="shared" si="0"/>
      </c>
    </row>
    <row r="14" spans="1:6" s="20" customFormat="1" ht="27" customHeight="1">
      <c r="A14" s="4" t="s">
        <v>105</v>
      </c>
      <c r="B14" s="91" t="s">
        <v>777</v>
      </c>
      <c r="C14" s="4" t="s">
        <v>287</v>
      </c>
      <c r="D14" s="83">
        <v>4</v>
      </c>
      <c r="E14" s="85"/>
      <c r="F14" s="19">
        <f t="shared" si="0"/>
      </c>
    </row>
    <row r="15" spans="1:6" s="20" customFormat="1" ht="27" customHeight="1">
      <c r="A15" s="4" t="s">
        <v>125</v>
      </c>
      <c r="B15" s="91" t="s">
        <v>778</v>
      </c>
      <c r="C15" s="4" t="s">
        <v>287</v>
      </c>
      <c r="D15" s="83">
        <v>8</v>
      </c>
      <c r="E15" s="85"/>
      <c r="F15" s="19">
        <f t="shared" si="0"/>
      </c>
    </row>
    <row r="16" spans="1:6" s="20" customFormat="1" ht="27" customHeight="1">
      <c r="A16" s="4" t="s">
        <v>171</v>
      </c>
      <c r="B16" s="91" t="s">
        <v>779</v>
      </c>
      <c r="C16" s="4" t="s">
        <v>287</v>
      </c>
      <c r="D16" s="83">
        <v>69</v>
      </c>
      <c r="E16" s="85"/>
      <c r="F16" s="19">
        <f t="shared" si="0"/>
      </c>
    </row>
    <row r="17" spans="1:6" s="20" customFormat="1" ht="27" customHeight="1">
      <c r="A17" s="4" t="s">
        <v>200</v>
      </c>
      <c r="B17" s="91" t="s">
        <v>792</v>
      </c>
      <c r="C17" s="4" t="s">
        <v>93</v>
      </c>
      <c r="D17" s="22"/>
      <c r="E17" s="85"/>
      <c r="F17" s="19">
        <f t="shared" si="0"/>
      </c>
    </row>
    <row r="18" spans="1:6" s="20" customFormat="1" ht="27" customHeight="1">
      <c r="A18" s="4" t="s">
        <v>95</v>
      </c>
      <c r="B18" s="91" t="s">
        <v>201</v>
      </c>
      <c r="C18" s="4" t="s">
        <v>287</v>
      </c>
      <c r="D18" s="83">
        <v>18</v>
      </c>
      <c r="E18" s="85"/>
      <c r="F18" s="19">
        <f t="shared" si="0"/>
      </c>
    </row>
    <row r="19" spans="1:6" s="20" customFormat="1" ht="27" customHeight="1">
      <c r="A19" s="4" t="s">
        <v>96</v>
      </c>
      <c r="B19" s="91" t="s">
        <v>202</v>
      </c>
      <c r="C19" s="4" t="s">
        <v>287</v>
      </c>
      <c r="D19" s="83">
        <v>10</v>
      </c>
      <c r="E19" s="85"/>
      <c r="F19" s="19">
        <f t="shared" si="0"/>
      </c>
    </row>
    <row r="20" spans="1:6" s="20" customFormat="1" ht="27" customHeight="1">
      <c r="A20" s="4" t="s">
        <v>99</v>
      </c>
      <c r="B20" s="91" t="s">
        <v>203</v>
      </c>
      <c r="C20" s="4" t="s">
        <v>287</v>
      </c>
      <c r="D20" s="83">
        <v>2</v>
      </c>
      <c r="E20" s="85"/>
      <c r="F20" s="19">
        <f t="shared" si="0"/>
      </c>
    </row>
    <row r="21" spans="1:6" s="20" customFormat="1" ht="27" customHeight="1">
      <c r="A21" s="4" t="s">
        <v>105</v>
      </c>
      <c r="B21" s="91" t="s">
        <v>204</v>
      </c>
      <c r="C21" s="4" t="s">
        <v>287</v>
      </c>
      <c r="D21" s="83">
        <v>4</v>
      </c>
      <c r="E21" s="85"/>
      <c r="F21" s="19">
        <f t="shared" si="0"/>
      </c>
    </row>
    <row r="22" spans="1:6" s="20" customFormat="1" ht="27" customHeight="1">
      <c r="A22" s="4" t="s">
        <v>125</v>
      </c>
      <c r="B22" s="91" t="s">
        <v>205</v>
      </c>
      <c r="C22" s="4" t="s">
        <v>287</v>
      </c>
      <c r="D22" s="83">
        <v>6</v>
      </c>
      <c r="E22" s="85"/>
      <c r="F22" s="19">
        <f t="shared" si="0"/>
      </c>
    </row>
    <row r="23" spans="1:6" s="20" customFormat="1" ht="27" customHeight="1">
      <c r="A23" s="4" t="s">
        <v>206</v>
      </c>
      <c r="B23" s="91" t="s">
        <v>207</v>
      </c>
      <c r="C23" s="4" t="s">
        <v>287</v>
      </c>
      <c r="D23" s="83">
        <v>2</v>
      </c>
      <c r="E23" s="85"/>
      <c r="F23" s="19">
        <f t="shared" si="0"/>
      </c>
    </row>
    <row r="24" spans="1:6" s="20" customFormat="1" ht="27" customHeight="1">
      <c r="A24" s="4" t="s">
        <v>208</v>
      </c>
      <c r="B24" s="91" t="s">
        <v>209</v>
      </c>
      <c r="C24" s="4" t="s">
        <v>287</v>
      </c>
      <c r="D24" s="83">
        <v>3</v>
      </c>
      <c r="E24" s="85"/>
      <c r="F24" s="19">
        <f t="shared" si="0"/>
      </c>
    </row>
    <row r="25" spans="1:6" s="20" customFormat="1" ht="27" customHeight="1">
      <c r="A25" s="4" t="s">
        <v>210</v>
      </c>
      <c r="B25" s="91" t="s">
        <v>211</v>
      </c>
      <c r="C25" s="4" t="s">
        <v>287</v>
      </c>
      <c r="D25" s="83">
        <v>2</v>
      </c>
      <c r="E25" s="85"/>
      <c r="F25" s="19">
        <f t="shared" si="0"/>
      </c>
    </row>
    <row r="26" spans="1:6" s="20" customFormat="1" ht="27" customHeight="1">
      <c r="A26" s="4" t="s">
        <v>212</v>
      </c>
      <c r="B26" s="91" t="s">
        <v>213</v>
      </c>
      <c r="C26" s="4" t="s">
        <v>287</v>
      </c>
      <c r="D26" s="83">
        <v>4</v>
      </c>
      <c r="E26" s="85"/>
      <c r="F26" s="19">
        <f t="shared" si="0"/>
      </c>
    </row>
    <row r="27" spans="1:6" s="20" customFormat="1" ht="27" customHeight="1">
      <c r="A27" s="4" t="s">
        <v>214</v>
      </c>
      <c r="B27" s="91" t="s">
        <v>215</v>
      </c>
      <c r="C27" s="4" t="s">
        <v>287</v>
      </c>
      <c r="D27" s="83">
        <v>1</v>
      </c>
      <c r="E27" s="85"/>
      <c r="F27" s="19">
        <f t="shared" si="0"/>
      </c>
    </row>
    <row r="28" spans="1:6" s="20" customFormat="1" ht="27" customHeight="1">
      <c r="A28" s="4" t="s">
        <v>216</v>
      </c>
      <c r="B28" s="91" t="s">
        <v>217</v>
      </c>
      <c r="C28" s="4" t="s">
        <v>287</v>
      </c>
      <c r="D28" s="83">
        <v>2</v>
      </c>
      <c r="E28" s="85"/>
      <c r="F28" s="19">
        <f t="shared" si="0"/>
      </c>
    </row>
    <row r="29" spans="1:6" s="20" customFormat="1" ht="27" customHeight="1">
      <c r="A29" s="4" t="s">
        <v>218</v>
      </c>
      <c r="B29" s="91" t="s">
        <v>219</v>
      </c>
      <c r="C29" s="4" t="s">
        <v>287</v>
      </c>
      <c r="D29" s="83">
        <v>1</v>
      </c>
      <c r="E29" s="85"/>
      <c r="F29" s="19">
        <f t="shared" si="0"/>
      </c>
    </row>
    <row r="30" spans="1:6" s="20" customFormat="1" ht="27" customHeight="1">
      <c r="A30" s="4" t="s">
        <v>220</v>
      </c>
      <c r="B30" s="91" t="s">
        <v>793</v>
      </c>
      <c r="C30" s="4" t="s">
        <v>93</v>
      </c>
      <c r="D30" s="22"/>
      <c r="E30" s="85"/>
      <c r="F30" s="19">
        <f t="shared" si="0"/>
      </c>
    </row>
    <row r="31" spans="1:6" s="20" customFormat="1" ht="27" customHeight="1">
      <c r="A31" s="4" t="s">
        <v>95</v>
      </c>
      <c r="B31" s="91" t="s">
        <v>780</v>
      </c>
      <c r="C31" s="4" t="s">
        <v>287</v>
      </c>
      <c r="D31" s="83">
        <v>182</v>
      </c>
      <c r="E31" s="85"/>
      <c r="F31" s="19">
        <f t="shared" si="0"/>
      </c>
    </row>
    <row r="32" spans="1:6" s="20" customFormat="1" ht="27" customHeight="1">
      <c r="A32" s="4" t="s">
        <v>96</v>
      </c>
      <c r="B32" s="91" t="s">
        <v>788</v>
      </c>
      <c r="C32" s="4" t="s">
        <v>287</v>
      </c>
      <c r="D32" s="83">
        <v>2402</v>
      </c>
      <c r="E32" s="85"/>
      <c r="F32" s="19">
        <f t="shared" si="0"/>
      </c>
    </row>
    <row r="33" spans="1:6" s="20" customFormat="1" ht="27" customHeight="1">
      <c r="A33" s="4" t="s">
        <v>221</v>
      </c>
      <c r="B33" s="91" t="s">
        <v>781</v>
      </c>
      <c r="C33" s="4" t="s">
        <v>287</v>
      </c>
      <c r="D33" s="83">
        <v>40</v>
      </c>
      <c r="E33" s="85"/>
      <c r="F33" s="19">
        <f t="shared" si="0"/>
      </c>
    </row>
    <row r="34" spans="1:6" s="20" customFormat="1" ht="27" customHeight="1">
      <c r="A34" s="4" t="s">
        <v>222</v>
      </c>
      <c r="B34" s="91" t="s">
        <v>782</v>
      </c>
      <c r="C34" s="4" t="s">
        <v>287</v>
      </c>
      <c r="D34" s="83">
        <v>164</v>
      </c>
      <c r="E34" s="85"/>
      <c r="F34" s="19">
        <f t="shared" si="0"/>
      </c>
    </row>
    <row r="35" spans="1:6" s="20" customFormat="1" ht="27" customHeight="1">
      <c r="A35" s="4" t="s">
        <v>223</v>
      </c>
      <c r="B35" s="91" t="s">
        <v>783</v>
      </c>
      <c r="C35" s="4" t="s">
        <v>287</v>
      </c>
      <c r="D35" s="83">
        <v>408</v>
      </c>
      <c r="E35" s="85"/>
      <c r="F35" s="19">
        <f t="shared" si="0"/>
      </c>
    </row>
    <row r="36" spans="1:6" s="20" customFormat="1" ht="27" customHeight="1">
      <c r="A36" s="4" t="s">
        <v>224</v>
      </c>
      <c r="B36" s="91" t="s">
        <v>784</v>
      </c>
      <c r="C36" s="4" t="s">
        <v>287</v>
      </c>
      <c r="D36" s="83">
        <v>144</v>
      </c>
      <c r="E36" s="85"/>
      <c r="F36" s="19">
        <f t="shared" si="0"/>
      </c>
    </row>
    <row r="37" spans="1:6" s="20" customFormat="1" ht="27" customHeight="1">
      <c r="A37" s="4" t="s">
        <v>225</v>
      </c>
      <c r="B37" s="91" t="s">
        <v>296</v>
      </c>
      <c r="C37" s="4" t="s">
        <v>93</v>
      </c>
      <c r="D37" s="22"/>
      <c r="E37" s="85"/>
      <c r="F37" s="19">
        <f t="shared" si="0"/>
      </c>
    </row>
    <row r="38" spans="1:6" s="20" customFormat="1" ht="27" customHeight="1">
      <c r="A38" s="4" t="s">
        <v>226</v>
      </c>
      <c r="B38" s="91" t="s">
        <v>297</v>
      </c>
      <c r="C38" s="4" t="s">
        <v>93</v>
      </c>
      <c r="D38" s="22"/>
      <c r="E38" s="85"/>
      <c r="F38" s="19">
        <f t="shared" si="0"/>
      </c>
    </row>
    <row r="39" spans="1:6" s="20" customFormat="1" ht="27" customHeight="1">
      <c r="A39" s="4" t="s">
        <v>95</v>
      </c>
      <c r="B39" s="91" t="s">
        <v>298</v>
      </c>
      <c r="C39" s="4" t="s">
        <v>868</v>
      </c>
      <c r="D39" s="83">
        <v>15459.3</v>
      </c>
      <c r="E39" s="85"/>
      <c r="F39" s="19">
        <f t="shared" si="0"/>
      </c>
    </row>
    <row r="40" spans="1:6" s="20" customFormat="1" ht="27" customHeight="1">
      <c r="A40" s="4" t="s">
        <v>96</v>
      </c>
      <c r="B40" s="91" t="s">
        <v>300</v>
      </c>
      <c r="C40" s="4" t="s">
        <v>868</v>
      </c>
      <c r="D40" s="83">
        <v>1019.216</v>
      </c>
      <c r="E40" s="85"/>
      <c r="F40" s="19">
        <f t="shared" si="0"/>
      </c>
    </row>
    <row r="41" spans="1:6" s="20" customFormat="1" ht="27" customHeight="1">
      <c r="A41" s="4" t="s">
        <v>227</v>
      </c>
      <c r="B41" s="91" t="s">
        <v>301</v>
      </c>
      <c r="C41" s="4" t="s">
        <v>93</v>
      </c>
      <c r="D41" s="22"/>
      <c r="E41" s="85"/>
      <c r="F41" s="19">
        <f t="shared" si="0"/>
      </c>
    </row>
    <row r="42" spans="1:6" s="20" customFormat="1" ht="27" customHeight="1">
      <c r="A42" s="4" t="s">
        <v>95</v>
      </c>
      <c r="B42" s="91" t="s">
        <v>794</v>
      </c>
      <c r="C42" s="4" t="s">
        <v>287</v>
      </c>
      <c r="D42" s="83">
        <v>69</v>
      </c>
      <c r="E42" s="85"/>
      <c r="F42" s="19">
        <f t="shared" si="0"/>
      </c>
    </row>
    <row r="43" spans="1:6" s="20" customFormat="1" ht="27" customHeight="1">
      <c r="A43" s="4" t="s">
        <v>96</v>
      </c>
      <c r="B43" s="91" t="s">
        <v>795</v>
      </c>
      <c r="C43" s="4" t="s">
        <v>287</v>
      </c>
      <c r="D43" s="83">
        <v>182</v>
      </c>
      <c r="E43" s="85"/>
      <c r="F43" s="19">
        <f t="shared" si="0"/>
      </c>
    </row>
    <row r="44" spans="1:6" s="20" customFormat="1" ht="27" customHeight="1">
      <c r="A44" s="4" t="s">
        <v>99</v>
      </c>
      <c r="B44" s="91" t="s">
        <v>796</v>
      </c>
      <c r="C44" s="4" t="s">
        <v>287</v>
      </c>
      <c r="D44" s="83">
        <v>1532</v>
      </c>
      <c r="E44" s="85"/>
      <c r="F44" s="19">
        <f t="shared" si="0"/>
      </c>
    </row>
    <row r="45" spans="1:6" s="20" customFormat="1" ht="27" customHeight="1">
      <c r="A45" s="24"/>
      <c r="B45" s="93"/>
      <c r="C45" s="22"/>
      <c r="D45" s="22"/>
      <c r="E45" s="85"/>
      <c r="F45" s="19">
        <f t="shared" si="0"/>
      </c>
    </row>
    <row r="46" spans="1:7" ht="27" customHeight="1">
      <c r="A46" s="123" t="s">
        <v>69</v>
      </c>
      <c r="B46" s="124"/>
      <c r="C46" s="124"/>
      <c r="D46" s="124"/>
      <c r="E46" s="124"/>
      <c r="F46" s="13">
        <f>SUM(F5:F45)</f>
        <v>0</v>
      </c>
      <c r="G46" s="16"/>
    </row>
    <row r="47" spans="4:7" ht="12">
      <c r="D47" s="70"/>
      <c r="E47" s="72"/>
      <c r="F47" s="73"/>
      <c r="G47" s="16"/>
    </row>
    <row r="48" spans="4:7" ht="12">
      <c r="D48" s="70"/>
      <c r="E48" s="72"/>
      <c r="F48" s="73"/>
      <c r="G48" s="16"/>
    </row>
    <row r="49" spans="4:7" ht="12">
      <c r="D49" s="70"/>
      <c r="E49" s="72"/>
      <c r="F49" s="73"/>
      <c r="G49" s="16"/>
    </row>
    <row r="50" spans="1:7" ht="12">
      <c r="A50" s="74"/>
      <c r="B50" s="75"/>
      <c r="C50" s="74"/>
      <c r="D50" s="70"/>
      <c r="E50" s="72"/>
      <c r="F50" s="73"/>
      <c r="G50" s="16"/>
    </row>
    <row r="51" spans="4:7" ht="12">
      <c r="D51" s="70"/>
      <c r="E51" s="72"/>
      <c r="F51" s="73"/>
      <c r="G51" s="16"/>
    </row>
    <row r="52" spans="4:7" ht="12">
      <c r="D52" s="70"/>
      <c r="E52" s="72"/>
      <c r="F52" s="73"/>
      <c r="G52" s="16"/>
    </row>
    <row r="53" spans="4:7" ht="12">
      <c r="D53" s="70"/>
      <c r="E53" s="72"/>
      <c r="F53" s="73"/>
      <c r="G53" s="16"/>
    </row>
    <row r="54" spans="4:7" ht="12">
      <c r="D54" s="70"/>
      <c r="E54" s="72"/>
      <c r="F54" s="73"/>
      <c r="G54" s="16"/>
    </row>
    <row r="55" spans="4:7" ht="12">
      <c r="D55" s="70"/>
      <c r="E55" s="72"/>
      <c r="F55" s="73"/>
      <c r="G55" s="16"/>
    </row>
    <row r="56" spans="4:7" ht="12">
      <c r="D56" s="70"/>
      <c r="E56" s="72"/>
      <c r="F56" s="73"/>
      <c r="G56" s="16"/>
    </row>
    <row r="57" spans="4:7" ht="12">
      <c r="D57" s="70"/>
      <c r="E57" s="72"/>
      <c r="F57" s="73"/>
      <c r="G57" s="16"/>
    </row>
    <row r="58" spans="4:7" ht="12">
      <c r="D58" s="70"/>
      <c r="E58" s="72"/>
      <c r="F58" s="73"/>
      <c r="G58" s="16"/>
    </row>
    <row r="59" spans="4:7" ht="12">
      <c r="D59" s="70"/>
      <c r="E59" s="72"/>
      <c r="F59" s="73"/>
      <c r="G59" s="16"/>
    </row>
    <row r="60" spans="4:7" ht="12">
      <c r="D60" s="70"/>
      <c r="E60" s="72"/>
      <c r="F60" s="73"/>
      <c r="G60" s="16"/>
    </row>
    <row r="61" spans="4:7" ht="12">
      <c r="D61" s="70"/>
      <c r="E61" s="72"/>
      <c r="F61" s="73"/>
      <c r="G61" s="16"/>
    </row>
    <row r="62" spans="4:7" ht="12">
      <c r="D62" s="70"/>
      <c r="E62" s="72"/>
      <c r="F62" s="73"/>
      <c r="G62" s="16"/>
    </row>
    <row r="63" spans="4:7" ht="12">
      <c r="D63" s="70"/>
      <c r="E63" s="72"/>
      <c r="F63" s="73"/>
      <c r="G63" s="16"/>
    </row>
    <row r="64" spans="4:7" ht="12">
      <c r="D64" s="70"/>
      <c r="E64" s="72"/>
      <c r="F64" s="73"/>
      <c r="G64" s="16"/>
    </row>
    <row r="65" spans="4:7" ht="12">
      <c r="D65" s="70"/>
      <c r="E65" s="72"/>
      <c r="F65" s="73"/>
      <c r="G65" s="16"/>
    </row>
    <row r="66" spans="4:7" ht="12">
      <c r="D66" s="70"/>
      <c r="E66" s="72"/>
      <c r="F66" s="73"/>
      <c r="G66" s="16"/>
    </row>
    <row r="67" spans="4:7" ht="12">
      <c r="D67" s="70"/>
      <c r="E67" s="72"/>
      <c r="F67" s="73"/>
      <c r="G67" s="16"/>
    </row>
    <row r="68" spans="4:7" ht="12">
      <c r="D68" s="70"/>
      <c r="E68" s="72"/>
      <c r="F68" s="73"/>
      <c r="G68" s="16"/>
    </row>
    <row r="69" spans="4:7" ht="12">
      <c r="D69" s="70"/>
      <c r="E69" s="72"/>
      <c r="F69" s="73"/>
      <c r="G69" s="16"/>
    </row>
    <row r="70" spans="4:7" ht="12">
      <c r="D70" s="70"/>
      <c r="E70" s="72"/>
      <c r="F70" s="73"/>
      <c r="G70" s="16"/>
    </row>
    <row r="71" spans="4:7" ht="12">
      <c r="D71" s="70"/>
      <c r="E71" s="72"/>
      <c r="F71" s="73"/>
      <c r="G71" s="16"/>
    </row>
    <row r="72" spans="4:7" ht="12">
      <c r="D72" s="70"/>
      <c r="E72" s="72"/>
      <c r="F72" s="73"/>
      <c r="G72" s="16"/>
    </row>
    <row r="73" spans="4:7" ht="12">
      <c r="D73" s="70"/>
      <c r="E73" s="72"/>
      <c r="F73" s="73"/>
      <c r="G73" s="16"/>
    </row>
    <row r="74" spans="4:7" ht="12">
      <c r="D74" s="70"/>
      <c r="E74" s="72"/>
      <c r="F74" s="73"/>
      <c r="G74" s="16"/>
    </row>
    <row r="75" spans="4:7" ht="12">
      <c r="D75" s="70"/>
      <c r="E75" s="72"/>
      <c r="F75" s="73"/>
      <c r="G75" s="16"/>
    </row>
    <row r="76" spans="4:7" ht="12">
      <c r="D76" s="70"/>
      <c r="E76" s="72"/>
      <c r="F76" s="73"/>
      <c r="G76" s="16"/>
    </row>
    <row r="77" spans="4:7" ht="12">
      <c r="D77" s="70"/>
      <c r="E77" s="72"/>
      <c r="F77" s="73"/>
      <c r="G77" s="16"/>
    </row>
    <row r="78" spans="4:7" ht="12">
      <c r="D78" s="70"/>
      <c r="E78" s="72"/>
      <c r="F78" s="73"/>
      <c r="G78" s="16"/>
    </row>
    <row r="79" spans="4:7" ht="12">
      <c r="D79" s="70"/>
      <c r="E79" s="72"/>
      <c r="F79" s="73"/>
      <c r="G79" s="16"/>
    </row>
    <row r="80" spans="4:7" ht="12">
      <c r="D80" s="70"/>
      <c r="E80" s="72"/>
      <c r="F80" s="73"/>
      <c r="G80" s="16"/>
    </row>
    <row r="81" spans="4:7" ht="12">
      <c r="D81" s="70"/>
      <c r="E81" s="72"/>
      <c r="F81" s="73"/>
      <c r="G81" s="16"/>
    </row>
    <row r="82" spans="4:7" ht="12">
      <c r="D82" s="70"/>
      <c r="E82" s="72"/>
      <c r="F82" s="73"/>
      <c r="G82" s="16"/>
    </row>
    <row r="83" spans="4:7" ht="12">
      <c r="D83" s="70"/>
      <c r="E83" s="72"/>
      <c r="F83" s="73"/>
      <c r="G83" s="16"/>
    </row>
    <row r="84" spans="4:7" ht="12">
      <c r="D84" s="70"/>
      <c r="E84" s="72"/>
      <c r="F84" s="73"/>
      <c r="G84" s="16"/>
    </row>
    <row r="85" spans="4:7" ht="12">
      <c r="D85" s="70"/>
      <c r="E85" s="72"/>
      <c r="F85" s="73"/>
      <c r="G85" s="16"/>
    </row>
    <row r="86" spans="4:7" ht="12">
      <c r="D86" s="70"/>
      <c r="E86" s="72"/>
      <c r="F86" s="73"/>
      <c r="G86" s="16"/>
    </row>
    <row r="87" spans="4:7" ht="12">
      <c r="D87" s="70"/>
      <c r="E87" s="72"/>
      <c r="F87" s="73"/>
      <c r="G87" s="16"/>
    </row>
    <row r="88" spans="4:7" ht="12">
      <c r="D88" s="70"/>
      <c r="E88" s="72"/>
      <c r="F88" s="73"/>
      <c r="G88" s="16"/>
    </row>
    <row r="89" spans="4:7" ht="12">
      <c r="D89" s="70"/>
      <c r="E89" s="72"/>
      <c r="F89" s="73"/>
      <c r="G89" s="16"/>
    </row>
    <row r="90" spans="4:7" ht="12">
      <c r="D90" s="70"/>
      <c r="E90" s="72"/>
      <c r="F90" s="73"/>
      <c r="G90" s="16"/>
    </row>
    <row r="91" spans="4:7" ht="12">
      <c r="D91" s="70"/>
      <c r="E91" s="72"/>
      <c r="F91" s="73"/>
      <c r="G91" s="16"/>
    </row>
    <row r="92" spans="4:7" ht="12">
      <c r="D92" s="70"/>
      <c r="E92" s="72"/>
      <c r="F92" s="73"/>
      <c r="G92" s="16"/>
    </row>
    <row r="93" spans="4:7" ht="12">
      <c r="D93" s="70"/>
      <c r="E93" s="72"/>
      <c r="F93" s="73"/>
      <c r="G93" s="16"/>
    </row>
    <row r="94" spans="4:7" ht="12">
      <c r="D94" s="70"/>
      <c r="E94" s="72"/>
      <c r="F94" s="73"/>
      <c r="G94" s="16"/>
    </row>
    <row r="95" spans="4:7" ht="12">
      <c r="D95" s="70"/>
      <c r="E95" s="72"/>
      <c r="F95" s="73"/>
      <c r="G95" s="16"/>
    </row>
    <row r="96" spans="4:7" ht="12">
      <c r="D96" s="70"/>
      <c r="E96" s="72"/>
      <c r="F96" s="73"/>
      <c r="G96" s="16"/>
    </row>
    <row r="97" spans="4:7" ht="12">
      <c r="D97" s="70"/>
      <c r="E97" s="72"/>
      <c r="F97" s="73"/>
      <c r="G97" s="16"/>
    </row>
    <row r="98" spans="4:7" ht="12">
      <c r="D98" s="70"/>
      <c r="E98" s="72"/>
      <c r="F98" s="73"/>
      <c r="G98" s="16"/>
    </row>
    <row r="99" spans="4:7" ht="12">
      <c r="D99" s="70"/>
      <c r="E99" s="72"/>
      <c r="F99" s="73"/>
      <c r="G99" s="16"/>
    </row>
    <row r="100" spans="4:7" ht="12">
      <c r="D100" s="70"/>
      <c r="E100" s="72"/>
      <c r="F100" s="73"/>
      <c r="G100" s="16"/>
    </row>
    <row r="101" spans="4:7" ht="12">
      <c r="D101" s="70"/>
      <c r="E101" s="72"/>
      <c r="F101" s="73"/>
      <c r="G101" s="16"/>
    </row>
    <row r="102" spans="4:7" ht="12">
      <c r="D102" s="70"/>
      <c r="E102" s="72"/>
      <c r="F102" s="73"/>
      <c r="G102" s="16"/>
    </row>
    <row r="103" spans="4:7" ht="12">
      <c r="D103" s="70"/>
      <c r="E103" s="72"/>
      <c r="F103" s="73"/>
      <c r="G103" s="16"/>
    </row>
    <row r="104" spans="4:7" ht="12">
      <c r="D104" s="70"/>
      <c r="E104" s="72"/>
      <c r="F104" s="73"/>
      <c r="G104" s="16"/>
    </row>
    <row r="105" spans="4:7" ht="12">
      <c r="D105" s="70"/>
      <c r="E105" s="72"/>
      <c r="F105" s="73"/>
      <c r="G105" s="16"/>
    </row>
    <row r="106" spans="4:7" ht="12">
      <c r="D106" s="70"/>
      <c r="E106" s="72"/>
      <c r="F106" s="73"/>
      <c r="G106" s="16"/>
    </row>
    <row r="107" spans="4:7" ht="12">
      <c r="D107" s="70"/>
      <c r="E107" s="72"/>
      <c r="F107" s="73"/>
      <c r="G107" s="16"/>
    </row>
    <row r="108" spans="4:7" ht="12">
      <c r="D108" s="70"/>
      <c r="E108" s="72"/>
      <c r="F108" s="73"/>
      <c r="G108" s="16"/>
    </row>
    <row r="109" spans="4:7" ht="12">
      <c r="D109" s="70"/>
      <c r="E109" s="72"/>
      <c r="F109" s="73"/>
      <c r="G109" s="16"/>
    </row>
    <row r="110" spans="4:7" ht="12">
      <c r="D110" s="70"/>
      <c r="E110" s="72"/>
      <c r="F110" s="73"/>
      <c r="G110" s="16"/>
    </row>
    <row r="111" spans="4:7" ht="12">
      <c r="D111" s="70"/>
      <c r="E111" s="72"/>
      <c r="F111" s="73"/>
      <c r="G111" s="16"/>
    </row>
    <row r="112" spans="4:7" ht="12">
      <c r="D112" s="70"/>
      <c r="E112" s="72"/>
      <c r="F112" s="73"/>
      <c r="G112" s="16"/>
    </row>
    <row r="113" spans="4:7" ht="12">
      <c r="D113" s="70"/>
      <c r="E113" s="72"/>
      <c r="F113" s="73"/>
      <c r="G113" s="16"/>
    </row>
    <row r="114" spans="4:7" ht="12">
      <c r="D114" s="70"/>
      <c r="E114" s="72"/>
      <c r="F114" s="73"/>
      <c r="G114" s="16"/>
    </row>
    <row r="115" spans="4:7" ht="12">
      <c r="D115" s="70"/>
      <c r="E115" s="72"/>
      <c r="F115" s="73"/>
      <c r="G115" s="16"/>
    </row>
    <row r="116" spans="4:7" ht="12">
      <c r="D116" s="70"/>
      <c r="E116" s="72"/>
      <c r="F116" s="73"/>
      <c r="G116" s="16"/>
    </row>
    <row r="117" spans="4:7" ht="12">
      <c r="D117" s="70"/>
      <c r="E117" s="72"/>
      <c r="F117" s="73"/>
      <c r="G117" s="16"/>
    </row>
    <row r="118" spans="4:7" ht="12">
      <c r="D118" s="70"/>
      <c r="E118" s="72"/>
      <c r="F118" s="73"/>
      <c r="G118" s="16"/>
    </row>
    <row r="119" spans="4:7" ht="12">
      <c r="D119" s="70"/>
      <c r="E119" s="72"/>
      <c r="F119" s="73"/>
      <c r="G119" s="16"/>
    </row>
    <row r="120" spans="4:7" ht="12">
      <c r="D120" s="70"/>
      <c r="E120" s="72"/>
      <c r="F120" s="73"/>
      <c r="G120" s="16"/>
    </row>
    <row r="121" spans="4:7" ht="12">
      <c r="D121" s="70"/>
      <c r="E121" s="72"/>
      <c r="F121" s="73"/>
      <c r="G121" s="16"/>
    </row>
    <row r="122" spans="4:7" ht="12">
      <c r="D122" s="70"/>
      <c r="E122" s="72"/>
      <c r="F122" s="73"/>
      <c r="G122" s="16"/>
    </row>
    <row r="123" spans="4:7" ht="12">
      <c r="D123" s="70"/>
      <c r="E123" s="72"/>
      <c r="F123" s="73"/>
      <c r="G123" s="16"/>
    </row>
    <row r="124" spans="4:7" ht="12">
      <c r="D124" s="70"/>
      <c r="E124" s="72"/>
      <c r="F124" s="73"/>
      <c r="G124" s="16"/>
    </row>
    <row r="125" spans="4:7" ht="12">
      <c r="D125" s="70"/>
      <c r="E125" s="72"/>
      <c r="F125" s="73"/>
      <c r="G125" s="16"/>
    </row>
    <row r="126" spans="4:7" ht="12">
      <c r="D126" s="70"/>
      <c r="E126" s="72"/>
      <c r="F126" s="73"/>
      <c r="G126" s="16"/>
    </row>
    <row r="127" spans="4:7" ht="12">
      <c r="D127" s="70"/>
      <c r="E127" s="72"/>
      <c r="F127" s="73"/>
      <c r="G127" s="16"/>
    </row>
    <row r="128" spans="4:7" ht="12">
      <c r="D128" s="70"/>
      <c r="E128" s="72"/>
      <c r="F128" s="73"/>
      <c r="G128" s="16"/>
    </row>
    <row r="129" spans="4:7" ht="12">
      <c r="D129" s="70"/>
      <c r="E129" s="72"/>
      <c r="F129" s="73"/>
      <c r="G129" s="16"/>
    </row>
    <row r="130" spans="4:7" ht="12">
      <c r="D130" s="70"/>
      <c r="E130" s="72"/>
      <c r="F130" s="73"/>
      <c r="G130" s="16"/>
    </row>
    <row r="131" spans="4:7" ht="12">
      <c r="D131" s="70"/>
      <c r="E131" s="72"/>
      <c r="F131" s="73"/>
      <c r="G131" s="16"/>
    </row>
    <row r="132" spans="4:7" ht="12">
      <c r="D132" s="70"/>
      <c r="E132" s="72"/>
      <c r="F132" s="73"/>
      <c r="G132" s="16"/>
    </row>
    <row r="133" spans="4:7" ht="12">
      <c r="D133" s="70"/>
      <c r="E133" s="72"/>
      <c r="F133" s="73"/>
      <c r="G133" s="16"/>
    </row>
    <row r="134" spans="4:7" ht="12">
      <c r="D134" s="70"/>
      <c r="E134" s="72"/>
      <c r="F134" s="73"/>
      <c r="G134" s="16"/>
    </row>
    <row r="135" spans="4:7" ht="12">
      <c r="D135" s="70"/>
      <c r="E135" s="72"/>
      <c r="F135" s="73"/>
      <c r="G135" s="16"/>
    </row>
    <row r="136" spans="4:7" ht="12">
      <c r="D136" s="70"/>
      <c r="E136" s="72"/>
      <c r="F136" s="73"/>
      <c r="G136" s="16"/>
    </row>
    <row r="137" spans="4:7" ht="12">
      <c r="D137" s="70"/>
      <c r="E137" s="72"/>
      <c r="F137" s="73"/>
      <c r="G137" s="16"/>
    </row>
    <row r="138" spans="4:7" ht="12">
      <c r="D138" s="70"/>
      <c r="E138" s="72"/>
      <c r="F138" s="73"/>
      <c r="G138" s="16"/>
    </row>
    <row r="139" spans="4:7" ht="12">
      <c r="D139" s="70"/>
      <c r="E139" s="72"/>
      <c r="F139" s="73"/>
      <c r="G139" s="16"/>
    </row>
    <row r="140" spans="4:7" ht="12">
      <c r="D140" s="70"/>
      <c r="E140" s="72"/>
      <c r="F140" s="73"/>
      <c r="G140" s="16"/>
    </row>
    <row r="141" spans="4:7" ht="12">
      <c r="D141" s="70"/>
      <c r="E141" s="72"/>
      <c r="F141" s="73"/>
      <c r="G141" s="16"/>
    </row>
    <row r="142" spans="4:7" ht="12">
      <c r="D142" s="70"/>
      <c r="E142" s="72"/>
      <c r="F142" s="73"/>
      <c r="G142" s="16"/>
    </row>
    <row r="143" spans="4:7" ht="12">
      <c r="D143" s="70"/>
      <c r="E143" s="72"/>
      <c r="F143" s="73"/>
      <c r="G143" s="16"/>
    </row>
    <row r="144" spans="4:7" ht="12">
      <c r="D144" s="70"/>
      <c r="E144" s="72"/>
      <c r="F144" s="73"/>
      <c r="G144" s="16"/>
    </row>
    <row r="145" spans="4:7" ht="12">
      <c r="D145" s="70"/>
      <c r="E145" s="72"/>
      <c r="F145" s="73"/>
      <c r="G145" s="16"/>
    </row>
    <row r="146" spans="4:7" ht="12">
      <c r="D146" s="70"/>
      <c r="E146" s="72"/>
      <c r="F146" s="73"/>
      <c r="G146" s="16"/>
    </row>
    <row r="147" spans="4:7" ht="12">
      <c r="D147" s="70"/>
      <c r="E147" s="72"/>
      <c r="F147" s="73"/>
      <c r="G147" s="16"/>
    </row>
    <row r="148" spans="4:7" ht="12">
      <c r="D148" s="70"/>
      <c r="E148" s="72"/>
      <c r="F148" s="73"/>
      <c r="G148" s="16"/>
    </row>
    <row r="149" spans="4:7" ht="12">
      <c r="D149" s="70"/>
      <c r="E149" s="72"/>
      <c r="F149" s="73"/>
      <c r="G149" s="16"/>
    </row>
    <row r="150" spans="4:7" ht="12">
      <c r="D150" s="70"/>
      <c r="E150" s="72"/>
      <c r="F150" s="73"/>
      <c r="G150" s="16"/>
    </row>
    <row r="151" spans="4:7" ht="12">
      <c r="D151" s="70"/>
      <c r="E151" s="72"/>
      <c r="F151" s="73"/>
      <c r="G151" s="16"/>
    </row>
    <row r="152" spans="4:7" ht="12">
      <c r="D152" s="70"/>
      <c r="E152" s="72"/>
      <c r="F152" s="73"/>
      <c r="G152" s="16"/>
    </row>
    <row r="153" spans="4:7" ht="12">
      <c r="D153" s="70"/>
      <c r="E153" s="72"/>
      <c r="F153" s="73"/>
      <c r="G153" s="16"/>
    </row>
    <row r="154" spans="4:7" ht="12">
      <c r="D154" s="70"/>
      <c r="E154" s="72"/>
      <c r="F154" s="73"/>
      <c r="G154" s="16"/>
    </row>
    <row r="155" spans="4:7" ht="12">
      <c r="D155" s="70"/>
      <c r="E155" s="72"/>
      <c r="F155" s="73"/>
      <c r="G155" s="16"/>
    </row>
    <row r="156" spans="4:7" ht="12">
      <c r="D156" s="70"/>
      <c r="E156" s="72"/>
      <c r="F156" s="73"/>
      <c r="G156" s="16"/>
    </row>
    <row r="157" spans="4:7" ht="12">
      <c r="D157" s="70"/>
      <c r="E157" s="72"/>
      <c r="F157" s="73"/>
      <c r="G157" s="16"/>
    </row>
    <row r="158" spans="4:7" ht="12">
      <c r="D158" s="70"/>
      <c r="E158" s="72"/>
      <c r="F158" s="73"/>
      <c r="G158" s="16"/>
    </row>
    <row r="159" spans="4:7" ht="12">
      <c r="D159" s="70"/>
      <c r="E159" s="72"/>
      <c r="F159" s="73"/>
      <c r="G159" s="16"/>
    </row>
    <row r="160" spans="4:7" ht="12">
      <c r="D160" s="70"/>
      <c r="E160" s="72"/>
      <c r="F160" s="73"/>
      <c r="G160" s="16"/>
    </row>
    <row r="161" spans="4:7" ht="12">
      <c r="D161" s="70"/>
      <c r="E161" s="72"/>
      <c r="F161" s="73"/>
      <c r="G161" s="16"/>
    </row>
    <row r="162" spans="4:7" ht="12">
      <c r="D162" s="70"/>
      <c r="E162" s="72"/>
      <c r="F162" s="73"/>
      <c r="G162" s="16"/>
    </row>
    <row r="163" spans="4:7" ht="12">
      <c r="D163" s="70"/>
      <c r="E163" s="72"/>
      <c r="F163" s="73"/>
      <c r="G163" s="16"/>
    </row>
    <row r="164" spans="4:7" ht="12">
      <c r="D164" s="70"/>
      <c r="E164" s="72"/>
      <c r="F164" s="73"/>
      <c r="G164" s="16"/>
    </row>
    <row r="165" spans="4:7" ht="12">
      <c r="D165" s="70"/>
      <c r="E165" s="72"/>
      <c r="F165" s="73"/>
      <c r="G165" s="16"/>
    </row>
    <row r="166" spans="4:7" ht="12">
      <c r="D166" s="70"/>
      <c r="E166" s="72"/>
      <c r="F166" s="73"/>
      <c r="G166" s="16"/>
    </row>
    <row r="167" spans="4:7" ht="12">
      <c r="D167" s="70"/>
      <c r="E167" s="72"/>
      <c r="F167" s="73"/>
      <c r="G167" s="16"/>
    </row>
    <row r="168" spans="4:7" ht="12">
      <c r="D168" s="70"/>
      <c r="E168" s="72"/>
      <c r="F168" s="73"/>
      <c r="G168" s="16"/>
    </row>
    <row r="169" spans="4:7" ht="12">
      <c r="D169" s="70"/>
      <c r="E169" s="72"/>
      <c r="F169" s="73"/>
      <c r="G169" s="16"/>
    </row>
    <row r="170" spans="4:7" ht="12">
      <c r="D170" s="70"/>
      <c r="E170" s="72"/>
      <c r="F170" s="73"/>
      <c r="G170" s="16"/>
    </row>
    <row r="171" spans="4:7" ht="12">
      <c r="D171" s="70"/>
      <c r="E171" s="72"/>
      <c r="F171" s="73"/>
      <c r="G171" s="16"/>
    </row>
    <row r="172" spans="4:7" ht="12">
      <c r="D172" s="70"/>
      <c r="E172" s="72"/>
      <c r="F172" s="73"/>
      <c r="G172" s="16"/>
    </row>
    <row r="173" spans="4:7" ht="12">
      <c r="D173" s="70"/>
      <c r="E173" s="72"/>
      <c r="F173" s="73"/>
      <c r="G173" s="16"/>
    </row>
    <row r="174" spans="4:7" ht="12">
      <c r="D174" s="70"/>
      <c r="E174" s="72"/>
      <c r="F174" s="73"/>
      <c r="G174" s="16"/>
    </row>
    <row r="175" spans="4:7" ht="12">
      <c r="D175" s="70"/>
      <c r="E175" s="72"/>
      <c r="F175" s="73"/>
      <c r="G175" s="16"/>
    </row>
    <row r="176" spans="4:7" ht="12">
      <c r="D176" s="70"/>
      <c r="E176" s="72"/>
      <c r="F176" s="73"/>
      <c r="G176" s="16"/>
    </row>
    <row r="177" spans="4:7" ht="12">
      <c r="D177" s="70"/>
      <c r="E177" s="72"/>
      <c r="F177" s="73"/>
      <c r="G177" s="16"/>
    </row>
    <row r="178" spans="4:7" ht="12">
      <c r="D178" s="70"/>
      <c r="E178" s="72"/>
      <c r="F178" s="73"/>
      <c r="G178" s="16"/>
    </row>
    <row r="179" spans="4:7" ht="12">
      <c r="D179" s="70"/>
      <c r="E179" s="72"/>
      <c r="F179" s="73"/>
      <c r="G179" s="16"/>
    </row>
    <row r="180" spans="4:7" ht="12">
      <c r="D180" s="70"/>
      <c r="E180" s="72"/>
      <c r="F180" s="73"/>
      <c r="G180" s="16"/>
    </row>
    <row r="181" spans="4:7" ht="12">
      <c r="D181" s="70"/>
      <c r="E181" s="72"/>
      <c r="F181" s="73"/>
      <c r="G181" s="16"/>
    </row>
    <row r="182" spans="4:7" ht="12">
      <c r="D182" s="70"/>
      <c r="E182" s="72"/>
      <c r="F182" s="73"/>
      <c r="G182" s="16"/>
    </row>
    <row r="183" spans="4:7" ht="12">
      <c r="D183" s="70"/>
      <c r="E183" s="72"/>
      <c r="F183" s="73"/>
      <c r="G183" s="16"/>
    </row>
    <row r="184" spans="4:7" ht="12">
      <c r="D184" s="70"/>
      <c r="E184" s="72"/>
      <c r="F184" s="73"/>
      <c r="G184" s="16"/>
    </row>
    <row r="185" spans="4:7" ht="12">
      <c r="D185" s="70"/>
      <c r="E185" s="72"/>
      <c r="F185" s="73"/>
      <c r="G185" s="16"/>
    </row>
    <row r="186" spans="4:7" ht="12">
      <c r="D186" s="70"/>
      <c r="E186" s="72"/>
      <c r="F186" s="73"/>
      <c r="G186" s="16"/>
    </row>
    <row r="187" spans="4:7" ht="12">
      <c r="D187" s="70"/>
      <c r="E187" s="72"/>
      <c r="F187" s="73"/>
      <c r="G187" s="16"/>
    </row>
    <row r="188" spans="4:7" ht="12">
      <c r="D188" s="70"/>
      <c r="E188" s="72"/>
      <c r="F188" s="73"/>
      <c r="G188" s="16"/>
    </row>
    <row r="189" spans="4:7" ht="12">
      <c r="D189" s="70"/>
      <c r="E189" s="72"/>
      <c r="F189" s="73"/>
      <c r="G189" s="16"/>
    </row>
    <row r="190" spans="4:7" ht="12">
      <c r="D190" s="70"/>
      <c r="E190" s="72"/>
      <c r="F190" s="73"/>
      <c r="G190" s="16"/>
    </row>
    <row r="191" spans="4:7" ht="12">
      <c r="D191" s="70"/>
      <c r="E191" s="72"/>
      <c r="F191" s="73"/>
      <c r="G191" s="16"/>
    </row>
    <row r="192" spans="4:7" ht="12">
      <c r="D192" s="70"/>
      <c r="E192" s="72"/>
      <c r="F192" s="73"/>
      <c r="G192" s="16"/>
    </row>
    <row r="193" spans="4:7" ht="12">
      <c r="D193" s="70"/>
      <c r="E193" s="72"/>
      <c r="F193" s="73"/>
      <c r="G193" s="16"/>
    </row>
    <row r="194" spans="4:7" ht="12">
      <c r="D194" s="70"/>
      <c r="E194" s="72"/>
      <c r="F194" s="73"/>
      <c r="G194" s="16"/>
    </row>
    <row r="195" spans="4:7" ht="12">
      <c r="D195" s="70"/>
      <c r="E195" s="72"/>
      <c r="F195" s="73"/>
      <c r="G195" s="16"/>
    </row>
    <row r="196" spans="4:7" ht="12">
      <c r="D196" s="70"/>
      <c r="E196" s="72"/>
      <c r="F196" s="73"/>
      <c r="G196" s="16"/>
    </row>
    <row r="197" spans="4:7" ht="12">
      <c r="D197" s="70"/>
      <c r="E197" s="72"/>
      <c r="F197" s="73"/>
      <c r="G197" s="16"/>
    </row>
    <row r="198" spans="4:7" ht="12">
      <c r="D198" s="70"/>
      <c r="E198" s="72"/>
      <c r="F198" s="73"/>
      <c r="G198" s="16"/>
    </row>
    <row r="199" spans="4:7" ht="12">
      <c r="D199" s="70"/>
      <c r="E199" s="72"/>
      <c r="F199" s="73"/>
      <c r="G199" s="16"/>
    </row>
    <row r="200" spans="4:7" ht="12">
      <c r="D200" s="70"/>
      <c r="E200" s="72"/>
      <c r="F200" s="73"/>
      <c r="G200" s="16"/>
    </row>
    <row r="201" spans="4:7" ht="12">
      <c r="D201" s="70"/>
      <c r="E201" s="72"/>
      <c r="F201" s="73"/>
      <c r="G201" s="16"/>
    </row>
    <row r="202" spans="4:7" ht="12">
      <c r="D202" s="70"/>
      <c r="E202" s="72"/>
      <c r="F202" s="73"/>
      <c r="G202" s="16"/>
    </row>
    <row r="203" spans="4:7" ht="12">
      <c r="D203" s="70"/>
      <c r="E203" s="72"/>
      <c r="F203" s="73"/>
      <c r="G203" s="16"/>
    </row>
    <row r="204" spans="4:7" ht="12">
      <c r="D204" s="70"/>
      <c r="E204" s="72"/>
      <c r="F204" s="73"/>
      <c r="G204" s="16"/>
    </row>
    <row r="205" spans="4:7" ht="12">
      <c r="D205" s="70"/>
      <c r="E205" s="72"/>
      <c r="F205" s="73"/>
      <c r="G205" s="16"/>
    </row>
  </sheetData>
  <sheetProtection password="C6D1" sheet="1" objects="1" scenarios="1" formatCells="0" formatColumns="0" formatRows="0"/>
  <mergeCells count="3">
    <mergeCell ref="A1:F1"/>
    <mergeCell ref="A2:F2"/>
    <mergeCell ref="A46:E46"/>
  </mergeCells>
  <dataValidations count="2">
    <dataValidation allowBlank="1" showInputMessage="1" showErrorMessage="1" imeMode="off" sqref="A4 A20:A45 A7:A18"/>
    <dataValidation allowBlank="1" showInputMessage="1" showErrorMessage="1" imeMode="on" sqref="B4"/>
  </dataValidations>
  <printOptions horizontalCentered="1"/>
  <pageMargins left="0.984251968503937" right="0.984251968503937" top="0.984251968503937" bottom="0.984251968503937" header="0.5118110236220472" footer="0.5118110236220472"/>
  <pageSetup horizontalDpi="600" verticalDpi="600" orientation="portrait" paperSize="9" r:id="rId1"/>
  <ignoredErrors>
    <ignoredError sqref="A5:C38 A41:C44 A39:B39 A40:B40" numberStoredAsText="1"/>
  </ignoredErrors>
</worksheet>
</file>

<file path=xl/worksheets/sheet26.xml><?xml version="1.0" encoding="utf-8"?>
<worksheet xmlns="http://schemas.openxmlformats.org/spreadsheetml/2006/main" xmlns:r="http://schemas.openxmlformats.org/officeDocument/2006/relationships">
  <dimension ref="A1:G205"/>
  <sheetViews>
    <sheetView showGridLines="0" showZeros="0" view="pageBreakPreview" zoomScaleSheetLayoutView="100" zoomScalePageLayoutView="0" workbookViewId="0" topLeftCell="A1">
      <pane ySplit="4" topLeftCell="A5" activePane="bottomLeft" state="frozen"/>
      <selection pane="topLeft" activeCell="F45" sqref="F45"/>
      <selection pane="bottomLeft" activeCell="B14" sqref="B14"/>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1.875" style="66" customWidth="1"/>
    <col min="8" max="16384" width="9.00390625" style="26" customWidth="1"/>
  </cols>
  <sheetData>
    <row r="1" spans="1:6" ht="34.5" customHeight="1">
      <c r="A1" s="119" t="s">
        <v>42</v>
      </c>
      <c r="B1" s="119"/>
      <c r="C1" s="119"/>
      <c r="D1" s="119"/>
      <c r="E1" s="119"/>
      <c r="F1" s="119"/>
    </row>
    <row r="2" spans="1:6" s="20" customFormat="1" ht="22.5" customHeight="1">
      <c r="A2" s="120" t="s">
        <v>68</v>
      </c>
      <c r="B2" s="120"/>
      <c r="C2" s="120"/>
      <c r="D2" s="120"/>
      <c r="E2" s="120"/>
      <c r="F2" s="120"/>
    </row>
    <row r="3" spans="1:6" s="28" customFormat="1" ht="18" customHeight="1">
      <c r="A3" s="63">
        <f>'汇总表'!A3</f>
        <v>0</v>
      </c>
      <c r="B3" s="55"/>
      <c r="C3" s="116" t="s">
        <v>883</v>
      </c>
      <c r="D3" s="14"/>
      <c r="E3" s="27"/>
      <c r="F3" s="64" t="s">
        <v>884</v>
      </c>
    </row>
    <row r="4" spans="1:6" s="16" customFormat="1" ht="27" customHeight="1">
      <c r="A4" s="67" t="s">
        <v>58</v>
      </c>
      <c r="B4" s="68" t="s">
        <v>59</v>
      </c>
      <c r="C4" s="67" t="s">
        <v>47</v>
      </c>
      <c r="D4" s="67" t="s">
        <v>885</v>
      </c>
      <c r="E4" s="92" t="s">
        <v>49</v>
      </c>
      <c r="F4" s="67" t="s">
        <v>50</v>
      </c>
    </row>
    <row r="5" spans="1:6" s="20" customFormat="1" ht="27" customHeight="1">
      <c r="A5" s="4" t="s">
        <v>193</v>
      </c>
      <c r="B5" s="91" t="s">
        <v>886</v>
      </c>
      <c r="C5" s="4" t="s">
        <v>93</v>
      </c>
      <c r="D5" s="17"/>
      <c r="E5" s="85"/>
      <c r="F5" s="19">
        <f aca="true" t="shared" si="0" ref="F5:F45">IF(E5&gt;0,ROUND(D5*E5,0),"")</f>
      </c>
    </row>
    <row r="6" spans="1:6" s="20" customFormat="1" ht="27" customHeight="1">
      <c r="A6" s="4" t="s">
        <v>195</v>
      </c>
      <c r="B6" s="91" t="s">
        <v>887</v>
      </c>
      <c r="C6" s="4" t="s">
        <v>93</v>
      </c>
      <c r="D6" s="22"/>
      <c r="E6" s="85"/>
      <c r="F6" s="19">
        <f t="shared" si="0"/>
      </c>
    </row>
    <row r="7" spans="1:6" s="20" customFormat="1" ht="27" customHeight="1">
      <c r="A7" s="4" t="s">
        <v>95</v>
      </c>
      <c r="B7" s="91" t="s">
        <v>888</v>
      </c>
      <c r="C7" s="4" t="s">
        <v>166</v>
      </c>
      <c r="D7" s="83">
        <v>2216</v>
      </c>
      <c r="E7" s="85"/>
      <c r="F7" s="19">
        <f t="shared" si="0"/>
      </c>
    </row>
    <row r="8" spans="1:6" s="20" customFormat="1" ht="27" customHeight="1">
      <c r="A8" s="4" t="s">
        <v>197</v>
      </c>
      <c r="B8" s="91" t="s">
        <v>889</v>
      </c>
      <c r="C8" s="4" t="s">
        <v>93</v>
      </c>
      <c r="D8" s="83"/>
      <c r="E8" s="85"/>
      <c r="F8" s="19">
        <f t="shared" si="0"/>
      </c>
    </row>
    <row r="9" spans="1:6" s="20" customFormat="1" ht="27" customHeight="1">
      <c r="A9" s="4" t="s">
        <v>286</v>
      </c>
      <c r="B9" s="91" t="s">
        <v>890</v>
      </c>
      <c r="C9" s="4" t="s">
        <v>891</v>
      </c>
      <c r="D9" s="83">
        <v>46</v>
      </c>
      <c r="E9" s="85"/>
      <c r="F9" s="19">
        <f t="shared" si="0"/>
      </c>
    </row>
    <row r="10" spans="1:6" s="20" customFormat="1" ht="27" customHeight="1">
      <c r="A10" s="4" t="s">
        <v>288</v>
      </c>
      <c r="B10" s="91" t="s">
        <v>892</v>
      </c>
      <c r="C10" s="4" t="s">
        <v>891</v>
      </c>
      <c r="D10" s="83">
        <v>12</v>
      </c>
      <c r="E10" s="85"/>
      <c r="F10" s="19">
        <f t="shared" si="0"/>
      </c>
    </row>
    <row r="11" spans="1:6" s="20" customFormat="1" ht="27" customHeight="1">
      <c r="A11" s="4" t="s">
        <v>289</v>
      </c>
      <c r="B11" s="91" t="s">
        <v>893</v>
      </c>
      <c r="C11" s="4" t="s">
        <v>891</v>
      </c>
      <c r="D11" s="83">
        <v>226</v>
      </c>
      <c r="E11" s="85"/>
      <c r="F11" s="19">
        <f t="shared" si="0"/>
      </c>
    </row>
    <row r="12" spans="1:6" s="20" customFormat="1" ht="27" customHeight="1">
      <c r="A12" s="4" t="s">
        <v>290</v>
      </c>
      <c r="B12" s="91" t="s">
        <v>894</v>
      </c>
      <c r="C12" s="4" t="s">
        <v>891</v>
      </c>
      <c r="D12" s="83">
        <v>2</v>
      </c>
      <c r="E12" s="85"/>
      <c r="F12" s="19">
        <f t="shared" si="0"/>
      </c>
    </row>
    <row r="13" spans="1:6" s="20" customFormat="1" ht="27" customHeight="1">
      <c r="A13" s="4" t="s">
        <v>291</v>
      </c>
      <c r="B13" s="91" t="s">
        <v>895</v>
      </c>
      <c r="C13" s="4" t="s">
        <v>891</v>
      </c>
      <c r="D13" s="83">
        <v>4</v>
      </c>
      <c r="E13" s="85"/>
      <c r="F13" s="19">
        <f t="shared" si="0"/>
      </c>
    </row>
    <row r="14" spans="1:6" s="20" customFormat="1" ht="27" customHeight="1">
      <c r="A14" s="4" t="s">
        <v>200</v>
      </c>
      <c r="B14" s="91" t="s">
        <v>896</v>
      </c>
      <c r="C14" s="4" t="s">
        <v>891</v>
      </c>
      <c r="D14" s="83">
        <v>4</v>
      </c>
      <c r="E14" s="85"/>
      <c r="F14" s="19">
        <f t="shared" si="0"/>
      </c>
    </row>
    <row r="15" spans="1:6" s="20" customFormat="1" ht="27" customHeight="1">
      <c r="A15" s="4" t="s">
        <v>221</v>
      </c>
      <c r="B15" s="91" t="s">
        <v>897</v>
      </c>
      <c r="C15" s="4" t="s">
        <v>891</v>
      </c>
      <c r="D15" s="83">
        <v>10</v>
      </c>
      <c r="E15" s="85"/>
      <c r="F15" s="19">
        <f t="shared" si="0"/>
      </c>
    </row>
    <row r="16" spans="1:6" s="20" customFormat="1" ht="27" customHeight="1">
      <c r="A16" s="4" t="s">
        <v>222</v>
      </c>
      <c r="B16" s="91" t="s">
        <v>898</v>
      </c>
      <c r="C16" s="4" t="s">
        <v>891</v>
      </c>
      <c r="D16" s="83">
        <v>72</v>
      </c>
      <c r="E16" s="85"/>
      <c r="F16" s="19">
        <f t="shared" si="0"/>
      </c>
    </row>
    <row r="17" spans="1:6" s="20" customFormat="1" ht="27" customHeight="1">
      <c r="A17" s="4" t="s">
        <v>223</v>
      </c>
      <c r="B17" s="91" t="s">
        <v>899</v>
      </c>
      <c r="C17" s="4" t="s">
        <v>891</v>
      </c>
      <c r="D17" s="83">
        <v>88</v>
      </c>
      <c r="E17" s="85"/>
      <c r="F17" s="19">
        <f t="shared" si="0"/>
      </c>
    </row>
    <row r="18" spans="1:6" s="20" customFormat="1" ht="27" customHeight="1">
      <c r="A18" s="4" t="s">
        <v>295</v>
      </c>
      <c r="B18" s="91" t="s">
        <v>900</v>
      </c>
      <c r="C18" s="4" t="s">
        <v>891</v>
      </c>
      <c r="D18" s="83">
        <v>2</v>
      </c>
      <c r="E18" s="85"/>
      <c r="F18" s="19">
        <f t="shared" si="0"/>
      </c>
    </row>
    <row r="19" spans="1:6" s="20" customFormat="1" ht="27" customHeight="1">
      <c r="A19" s="4" t="s">
        <v>224</v>
      </c>
      <c r="B19" s="91" t="s">
        <v>901</v>
      </c>
      <c r="C19" s="4" t="s">
        <v>891</v>
      </c>
      <c r="D19" s="83">
        <v>76</v>
      </c>
      <c r="E19" s="85"/>
      <c r="F19" s="19">
        <f t="shared" si="0"/>
      </c>
    </row>
    <row r="20" spans="1:6" s="20" customFormat="1" ht="27" customHeight="1">
      <c r="A20" s="4" t="s">
        <v>225</v>
      </c>
      <c r="B20" s="91" t="s">
        <v>902</v>
      </c>
      <c r="C20" s="4" t="s">
        <v>93</v>
      </c>
      <c r="D20" s="83"/>
      <c r="E20" s="85"/>
      <c r="F20" s="19">
        <f t="shared" si="0"/>
      </c>
    </row>
    <row r="21" spans="1:6" s="20" customFormat="1" ht="27" customHeight="1">
      <c r="A21" s="4" t="s">
        <v>226</v>
      </c>
      <c r="B21" s="91" t="s">
        <v>903</v>
      </c>
      <c r="C21" s="4" t="s">
        <v>93</v>
      </c>
      <c r="D21" s="83"/>
      <c r="E21" s="85"/>
      <c r="F21" s="19">
        <f t="shared" si="0"/>
      </c>
    </row>
    <row r="22" spans="1:6" s="20" customFormat="1" ht="27" customHeight="1">
      <c r="A22" s="4" t="s">
        <v>95</v>
      </c>
      <c r="B22" s="91" t="s">
        <v>904</v>
      </c>
      <c r="C22" s="4" t="s">
        <v>868</v>
      </c>
      <c r="D22" s="83">
        <v>4081.32</v>
      </c>
      <c r="E22" s="85"/>
      <c r="F22" s="19">
        <f t="shared" si="0"/>
      </c>
    </row>
    <row r="23" spans="1:6" s="20" customFormat="1" ht="27" customHeight="1">
      <c r="A23" s="4" t="s">
        <v>299</v>
      </c>
      <c r="B23" s="91" t="s">
        <v>905</v>
      </c>
      <c r="C23" s="4" t="s">
        <v>93</v>
      </c>
      <c r="D23" s="83"/>
      <c r="E23" s="85"/>
      <c r="F23" s="19">
        <f t="shared" si="0"/>
      </c>
    </row>
    <row r="24" spans="1:6" s="20" customFormat="1" ht="27" customHeight="1">
      <c r="A24" s="4" t="s">
        <v>95</v>
      </c>
      <c r="B24" s="91" t="s">
        <v>906</v>
      </c>
      <c r="C24" s="4" t="s">
        <v>868</v>
      </c>
      <c r="D24" s="83">
        <v>259.2</v>
      </c>
      <c r="E24" s="85"/>
      <c r="F24" s="19">
        <f t="shared" si="0"/>
      </c>
    </row>
    <row r="25" spans="1:6" s="20" customFormat="1" ht="27" customHeight="1">
      <c r="A25" s="4" t="s">
        <v>227</v>
      </c>
      <c r="B25" s="91" t="s">
        <v>907</v>
      </c>
      <c r="C25" s="4" t="s">
        <v>93</v>
      </c>
      <c r="D25" s="83"/>
      <c r="E25" s="85"/>
      <c r="F25" s="19">
        <f t="shared" si="0"/>
      </c>
    </row>
    <row r="26" spans="1:6" s="20" customFormat="1" ht="27" customHeight="1">
      <c r="A26" s="4" t="s">
        <v>95</v>
      </c>
      <c r="B26" s="91" t="s">
        <v>908</v>
      </c>
      <c r="C26" s="4" t="s">
        <v>891</v>
      </c>
      <c r="D26" s="83">
        <v>191</v>
      </c>
      <c r="E26" s="85"/>
      <c r="F26" s="19">
        <f t="shared" si="0"/>
      </c>
    </row>
    <row r="27" spans="1:6" s="20" customFormat="1" ht="27" customHeight="1">
      <c r="A27" s="4" t="s">
        <v>99</v>
      </c>
      <c r="B27" s="91" t="s">
        <v>909</v>
      </c>
      <c r="C27" s="4" t="s">
        <v>891</v>
      </c>
      <c r="D27" s="83">
        <v>287</v>
      </c>
      <c r="E27" s="85"/>
      <c r="F27" s="19">
        <f t="shared" si="0"/>
      </c>
    </row>
    <row r="28" spans="1:6" s="20" customFormat="1" ht="27" customHeight="1">
      <c r="A28" s="4" t="s">
        <v>105</v>
      </c>
      <c r="B28" s="91" t="s">
        <v>910</v>
      </c>
      <c r="C28" s="4" t="s">
        <v>891</v>
      </c>
      <c r="D28" s="83">
        <v>255</v>
      </c>
      <c r="E28" s="85"/>
      <c r="F28" s="19">
        <f t="shared" si="0"/>
      </c>
    </row>
    <row r="29" spans="1:6" s="20" customFormat="1" ht="27" customHeight="1">
      <c r="A29" s="4"/>
      <c r="B29" s="91"/>
      <c r="C29" s="4"/>
      <c r="D29" s="83"/>
      <c r="E29" s="85"/>
      <c r="F29" s="19">
        <f t="shared" si="0"/>
      </c>
    </row>
    <row r="30" spans="1:6" s="20" customFormat="1" ht="27" customHeight="1">
      <c r="A30" s="4"/>
      <c r="B30" s="91"/>
      <c r="C30" s="4"/>
      <c r="D30" s="22"/>
      <c r="E30" s="85"/>
      <c r="F30" s="19">
        <f t="shared" si="0"/>
      </c>
    </row>
    <row r="31" spans="1:6" s="20" customFormat="1" ht="27" customHeight="1">
      <c r="A31" s="4"/>
      <c r="B31" s="91"/>
      <c r="C31" s="4"/>
      <c r="D31" s="83"/>
      <c r="E31" s="85"/>
      <c r="F31" s="19">
        <f t="shared" si="0"/>
      </c>
    </row>
    <row r="32" spans="1:6" s="20" customFormat="1" ht="27" customHeight="1">
      <c r="A32" s="4"/>
      <c r="B32" s="91"/>
      <c r="C32" s="4"/>
      <c r="D32" s="83"/>
      <c r="E32" s="85"/>
      <c r="F32" s="19">
        <f t="shared" si="0"/>
      </c>
    </row>
    <row r="33" spans="1:6" s="20" customFormat="1" ht="27" customHeight="1">
      <c r="A33" s="4"/>
      <c r="B33" s="91"/>
      <c r="C33" s="4"/>
      <c r="D33" s="83"/>
      <c r="E33" s="85"/>
      <c r="F33" s="19">
        <f t="shared" si="0"/>
      </c>
    </row>
    <row r="34" spans="1:6" s="20" customFormat="1" ht="27" customHeight="1">
      <c r="A34" s="4"/>
      <c r="B34" s="91"/>
      <c r="C34" s="4"/>
      <c r="D34" s="83"/>
      <c r="E34" s="85"/>
      <c r="F34" s="19">
        <f t="shared" si="0"/>
      </c>
    </row>
    <row r="35" spans="1:6" s="20" customFormat="1" ht="27" customHeight="1">
      <c r="A35" s="4"/>
      <c r="B35" s="91"/>
      <c r="C35" s="4"/>
      <c r="D35" s="83"/>
      <c r="E35" s="85"/>
      <c r="F35" s="19">
        <f t="shared" si="0"/>
      </c>
    </row>
    <row r="36" spans="1:6" s="20" customFormat="1" ht="27" customHeight="1">
      <c r="A36" s="4"/>
      <c r="B36" s="91"/>
      <c r="C36" s="4"/>
      <c r="D36" s="83"/>
      <c r="E36" s="85"/>
      <c r="F36" s="19">
        <f t="shared" si="0"/>
      </c>
    </row>
    <row r="37" spans="1:6" s="20" customFormat="1" ht="27" customHeight="1">
      <c r="A37" s="4"/>
      <c r="B37" s="91"/>
      <c r="C37" s="4"/>
      <c r="D37" s="22"/>
      <c r="E37" s="85"/>
      <c r="F37" s="19">
        <f t="shared" si="0"/>
      </c>
    </row>
    <row r="38" spans="1:6" s="20" customFormat="1" ht="27" customHeight="1">
      <c r="A38" s="4"/>
      <c r="B38" s="91"/>
      <c r="C38" s="4"/>
      <c r="D38" s="22"/>
      <c r="E38" s="85"/>
      <c r="F38" s="19">
        <f t="shared" si="0"/>
      </c>
    </row>
    <row r="39" spans="1:6" s="20" customFormat="1" ht="27" customHeight="1">
      <c r="A39" s="4"/>
      <c r="B39" s="91"/>
      <c r="C39" s="4"/>
      <c r="D39" s="83"/>
      <c r="E39" s="85"/>
      <c r="F39" s="19">
        <f t="shared" si="0"/>
      </c>
    </row>
    <row r="40" spans="1:6" s="20" customFormat="1" ht="27" customHeight="1">
      <c r="A40" s="4"/>
      <c r="B40" s="91"/>
      <c r="C40" s="4"/>
      <c r="D40" s="83"/>
      <c r="E40" s="85"/>
      <c r="F40" s="19">
        <f t="shared" si="0"/>
      </c>
    </row>
    <row r="41" spans="1:6" s="20" customFormat="1" ht="27" customHeight="1">
      <c r="A41" s="4"/>
      <c r="B41" s="91"/>
      <c r="C41" s="4"/>
      <c r="D41" s="22"/>
      <c r="E41" s="85"/>
      <c r="F41" s="19">
        <f t="shared" si="0"/>
      </c>
    </row>
    <row r="42" spans="1:6" s="20" customFormat="1" ht="27" customHeight="1">
      <c r="A42" s="4"/>
      <c r="B42" s="91"/>
      <c r="C42" s="4"/>
      <c r="D42" s="83"/>
      <c r="E42" s="85"/>
      <c r="F42" s="19">
        <f t="shared" si="0"/>
      </c>
    </row>
    <row r="43" spans="1:6" s="20" customFormat="1" ht="27" customHeight="1">
      <c r="A43" s="4"/>
      <c r="B43" s="91"/>
      <c r="C43" s="4"/>
      <c r="D43" s="83"/>
      <c r="E43" s="85"/>
      <c r="F43" s="19">
        <f t="shared" si="0"/>
      </c>
    </row>
    <row r="44" spans="1:6" s="20" customFormat="1" ht="27" customHeight="1">
      <c r="A44" s="4"/>
      <c r="B44" s="91"/>
      <c r="C44" s="4"/>
      <c r="D44" s="83"/>
      <c r="E44" s="85"/>
      <c r="F44" s="19">
        <f t="shared" si="0"/>
      </c>
    </row>
    <row r="45" spans="1:6" s="20" customFormat="1" ht="27" customHeight="1">
      <c r="A45" s="24"/>
      <c r="B45" s="93"/>
      <c r="C45" s="22"/>
      <c r="D45" s="22"/>
      <c r="E45" s="85"/>
      <c r="F45" s="19">
        <f t="shared" si="0"/>
      </c>
    </row>
    <row r="46" spans="1:7" ht="27" customHeight="1">
      <c r="A46" s="123" t="s">
        <v>911</v>
      </c>
      <c r="B46" s="124"/>
      <c r="C46" s="124"/>
      <c r="D46" s="124"/>
      <c r="E46" s="124"/>
      <c r="F46" s="13">
        <f>SUM(F5:F45)</f>
        <v>0</v>
      </c>
      <c r="G46" s="16"/>
    </row>
    <row r="47" spans="4:7" ht="12">
      <c r="D47" s="70"/>
      <c r="E47" s="72"/>
      <c r="F47" s="73"/>
      <c r="G47" s="16"/>
    </row>
    <row r="48" spans="4:7" ht="12">
      <c r="D48" s="70"/>
      <c r="E48" s="72"/>
      <c r="F48" s="73"/>
      <c r="G48" s="16"/>
    </row>
    <row r="49" spans="4:7" ht="12">
      <c r="D49" s="70"/>
      <c r="E49" s="72"/>
      <c r="F49" s="73"/>
      <c r="G49" s="16"/>
    </row>
    <row r="50" spans="1:7" ht="12">
      <c r="A50" s="74"/>
      <c r="B50" s="75"/>
      <c r="C50" s="74"/>
      <c r="D50" s="70"/>
      <c r="E50" s="72"/>
      <c r="F50" s="73"/>
      <c r="G50" s="16"/>
    </row>
    <row r="51" spans="4:7" ht="12">
      <c r="D51" s="70"/>
      <c r="E51" s="72"/>
      <c r="F51" s="73"/>
      <c r="G51" s="16"/>
    </row>
    <row r="52" spans="4:7" ht="12">
      <c r="D52" s="70"/>
      <c r="E52" s="72"/>
      <c r="F52" s="73"/>
      <c r="G52" s="16"/>
    </row>
    <row r="53" spans="4:7" ht="12">
      <c r="D53" s="70"/>
      <c r="E53" s="72"/>
      <c r="F53" s="73"/>
      <c r="G53" s="16"/>
    </row>
    <row r="54" spans="4:7" ht="12">
      <c r="D54" s="70"/>
      <c r="E54" s="72"/>
      <c r="F54" s="73"/>
      <c r="G54" s="16"/>
    </row>
    <row r="55" spans="4:7" ht="12">
      <c r="D55" s="70"/>
      <c r="E55" s="72"/>
      <c r="F55" s="73"/>
      <c r="G55" s="16"/>
    </row>
    <row r="56" spans="4:7" ht="12">
      <c r="D56" s="70"/>
      <c r="E56" s="72"/>
      <c r="F56" s="73"/>
      <c r="G56" s="16"/>
    </row>
    <row r="57" spans="4:7" ht="12">
      <c r="D57" s="70"/>
      <c r="E57" s="72"/>
      <c r="F57" s="73"/>
      <c r="G57" s="16"/>
    </row>
    <row r="58" spans="4:7" ht="12">
      <c r="D58" s="70"/>
      <c r="E58" s="72"/>
      <c r="F58" s="73"/>
      <c r="G58" s="16"/>
    </row>
    <row r="59" spans="4:7" ht="12">
      <c r="D59" s="70"/>
      <c r="E59" s="72"/>
      <c r="F59" s="73"/>
      <c r="G59" s="16"/>
    </row>
    <row r="60" spans="4:7" ht="12">
      <c r="D60" s="70"/>
      <c r="E60" s="72"/>
      <c r="F60" s="73"/>
      <c r="G60" s="16"/>
    </row>
    <row r="61" spans="4:7" ht="12">
      <c r="D61" s="70"/>
      <c r="E61" s="72"/>
      <c r="F61" s="73"/>
      <c r="G61" s="16"/>
    </row>
    <row r="62" spans="4:7" ht="12">
      <c r="D62" s="70"/>
      <c r="E62" s="72"/>
      <c r="F62" s="73"/>
      <c r="G62" s="16"/>
    </row>
    <row r="63" spans="4:7" ht="12">
      <c r="D63" s="70"/>
      <c r="E63" s="72"/>
      <c r="F63" s="73"/>
      <c r="G63" s="16"/>
    </row>
    <row r="64" spans="4:7" ht="12">
      <c r="D64" s="70"/>
      <c r="E64" s="72"/>
      <c r="F64" s="73"/>
      <c r="G64" s="16"/>
    </row>
    <row r="65" spans="4:7" ht="12">
      <c r="D65" s="70"/>
      <c r="E65" s="72"/>
      <c r="F65" s="73"/>
      <c r="G65" s="16"/>
    </row>
    <row r="66" spans="4:7" ht="12">
      <c r="D66" s="70"/>
      <c r="E66" s="72"/>
      <c r="F66" s="73"/>
      <c r="G66" s="16"/>
    </row>
    <row r="67" spans="4:7" ht="12">
      <c r="D67" s="70"/>
      <c r="E67" s="72"/>
      <c r="F67" s="73"/>
      <c r="G67" s="16"/>
    </row>
    <row r="68" spans="4:7" ht="12">
      <c r="D68" s="70"/>
      <c r="E68" s="72"/>
      <c r="F68" s="73"/>
      <c r="G68" s="16"/>
    </row>
    <row r="69" spans="4:7" ht="12">
      <c r="D69" s="70"/>
      <c r="E69" s="72"/>
      <c r="F69" s="73"/>
      <c r="G69" s="16"/>
    </row>
    <row r="70" spans="4:7" ht="12">
      <c r="D70" s="70"/>
      <c r="E70" s="72"/>
      <c r="F70" s="73"/>
      <c r="G70" s="16"/>
    </row>
    <row r="71" spans="4:7" ht="12">
      <c r="D71" s="70"/>
      <c r="E71" s="72"/>
      <c r="F71" s="73"/>
      <c r="G71" s="16"/>
    </row>
    <row r="72" spans="4:7" ht="12">
      <c r="D72" s="70"/>
      <c r="E72" s="72"/>
      <c r="F72" s="73"/>
      <c r="G72" s="16"/>
    </row>
    <row r="73" spans="4:7" ht="12">
      <c r="D73" s="70"/>
      <c r="E73" s="72"/>
      <c r="F73" s="73"/>
      <c r="G73" s="16"/>
    </row>
    <row r="74" spans="4:7" ht="12">
      <c r="D74" s="70"/>
      <c r="E74" s="72"/>
      <c r="F74" s="73"/>
      <c r="G74" s="16"/>
    </row>
    <row r="75" spans="4:7" ht="12">
      <c r="D75" s="70"/>
      <c r="E75" s="72"/>
      <c r="F75" s="73"/>
      <c r="G75" s="16"/>
    </row>
    <row r="76" spans="4:7" ht="12">
      <c r="D76" s="70"/>
      <c r="E76" s="72"/>
      <c r="F76" s="73"/>
      <c r="G76" s="16"/>
    </row>
    <row r="77" spans="4:7" ht="12">
      <c r="D77" s="70"/>
      <c r="E77" s="72"/>
      <c r="F77" s="73"/>
      <c r="G77" s="16"/>
    </row>
    <row r="78" spans="4:7" ht="12">
      <c r="D78" s="70"/>
      <c r="E78" s="72"/>
      <c r="F78" s="73"/>
      <c r="G78" s="16"/>
    </row>
    <row r="79" spans="4:7" ht="12">
      <c r="D79" s="70"/>
      <c r="E79" s="72"/>
      <c r="F79" s="73"/>
      <c r="G79" s="16"/>
    </row>
    <row r="80" spans="4:7" ht="12">
      <c r="D80" s="70"/>
      <c r="E80" s="72"/>
      <c r="F80" s="73"/>
      <c r="G80" s="16"/>
    </row>
    <row r="81" spans="4:7" ht="12">
      <c r="D81" s="70"/>
      <c r="E81" s="72"/>
      <c r="F81" s="73"/>
      <c r="G81" s="16"/>
    </row>
    <row r="82" spans="4:7" ht="12">
      <c r="D82" s="70"/>
      <c r="E82" s="72"/>
      <c r="F82" s="73"/>
      <c r="G82" s="16"/>
    </row>
    <row r="83" spans="4:7" ht="12">
      <c r="D83" s="70"/>
      <c r="E83" s="72"/>
      <c r="F83" s="73"/>
      <c r="G83" s="16"/>
    </row>
    <row r="84" spans="4:7" ht="12">
      <c r="D84" s="70"/>
      <c r="E84" s="72"/>
      <c r="F84" s="73"/>
      <c r="G84" s="16"/>
    </row>
    <row r="85" spans="4:7" ht="12">
      <c r="D85" s="70"/>
      <c r="E85" s="72"/>
      <c r="F85" s="73"/>
      <c r="G85" s="16"/>
    </row>
    <row r="86" spans="4:7" ht="12">
      <c r="D86" s="70"/>
      <c r="E86" s="72"/>
      <c r="F86" s="73"/>
      <c r="G86" s="16"/>
    </row>
    <row r="87" spans="4:7" ht="12">
      <c r="D87" s="70"/>
      <c r="E87" s="72"/>
      <c r="F87" s="73"/>
      <c r="G87" s="16"/>
    </row>
    <row r="88" spans="4:7" ht="12">
      <c r="D88" s="70"/>
      <c r="E88" s="72"/>
      <c r="F88" s="73"/>
      <c r="G88" s="16"/>
    </row>
    <row r="89" spans="4:7" ht="12">
      <c r="D89" s="70"/>
      <c r="E89" s="72"/>
      <c r="F89" s="73"/>
      <c r="G89" s="16"/>
    </row>
    <row r="90" spans="4:7" ht="12">
      <c r="D90" s="70"/>
      <c r="E90" s="72"/>
      <c r="F90" s="73"/>
      <c r="G90" s="16"/>
    </row>
    <row r="91" spans="4:7" ht="12">
      <c r="D91" s="70"/>
      <c r="E91" s="72"/>
      <c r="F91" s="73"/>
      <c r="G91" s="16"/>
    </row>
    <row r="92" spans="4:7" ht="12">
      <c r="D92" s="70"/>
      <c r="E92" s="72"/>
      <c r="F92" s="73"/>
      <c r="G92" s="16"/>
    </row>
    <row r="93" spans="4:7" ht="12">
      <c r="D93" s="70"/>
      <c r="E93" s="72"/>
      <c r="F93" s="73"/>
      <c r="G93" s="16"/>
    </row>
    <row r="94" spans="4:7" ht="12">
      <c r="D94" s="70"/>
      <c r="E94" s="72"/>
      <c r="F94" s="73"/>
      <c r="G94" s="16"/>
    </row>
    <row r="95" spans="4:7" ht="12">
      <c r="D95" s="70"/>
      <c r="E95" s="72"/>
      <c r="F95" s="73"/>
      <c r="G95" s="16"/>
    </row>
    <row r="96" spans="4:7" ht="12">
      <c r="D96" s="70"/>
      <c r="E96" s="72"/>
      <c r="F96" s="73"/>
      <c r="G96" s="16"/>
    </row>
    <row r="97" spans="4:7" ht="12">
      <c r="D97" s="70"/>
      <c r="E97" s="72"/>
      <c r="F97" s="73"/>
      <c r="G97" s="16"/>
    </row>
    <row r="98" spans="4:7" ht="12">
      <c r="D98" s="70"/>
      <c r="E98" s="72"/>
      <c r="F98" s="73"/>
      <c r="G98" s="16"/>
    </row>
    <row r="99" spans="4:7" ht="12">
      <c r="D99" s="70"/>
      <c r="E99" s="72"/>
      <c r="F99" s="73"/>
      <c r="G99" s="16"/>
    </row>
    <row r="100" spans="4:7" ht="12">
      <c r="D100" s="70"/>
      <c r="E100" s="72"/>
      <c r="F100" s="73"/>
      <c r="G100" s="16"/>
    </row>
    <row r="101" spans="4:7" ht="12">
      <c r="D101" s="70"/>
      <c r="E101" s="72"/>
      <c r="F101" s="73"/>
      <c r="G101" s="16"/>
    </row>
    <row r="102" spans="4:7" ht="12">
      <c r="D102" s="70"/>
      <c r="E102" s="72"/>
      <c r="F102" s="73"/>
      <c r="G102" s="16"/>
    </row>
    <row r="103" spans="4:7" ht="12">
      <c r="D103" s="70"/>
      <c r="E103" s="72"/>
      <c r="F103" s="73"/>
      <c r="G103" s="16"/>
    </row>
    <row r="104" spans="4:7" ht="12">
      <c r="D104" s="70"/>
      <c r="E104" s="72"/>
      <c r="F104" s="73"/>
      <c r="G104" s="16"/>
    </row>
    <row r="105" spans="4:7" ht="12">
      <c r="D105" s="70"/>
      <c r="E105" s="72"/>
      <c r="F105" s="73"/>
      <c r="G105" s="16"/>
    </row>
    <row r="106" spans="4:7" ht="12">
      <c r="D106" s="70"/>
      <c r="E106" s="72"/>
      <c r="F106" s="73"/>
      <c r="G106" s="16"/>
    </row>
    <row r="107" spans="4:7" ht="12">
      <c r="D107" s="70"/>
      <c r="E107" s="72"/>
      <c r="F107" s="73"/>
      <c r="G107" s="16"/>
    </row>
    <row r="108" spans="4:7" ht="12">
      <c r="D108" s="70"/>
      <c r="E108" s="72"/>
      <c r="F108" s="73"/>
      <c r="G108" s="16"/>
    </row>
    <row r="109" spans="4:7" ht="12">
      <c r="D109" s="70"/>
      <c r="E109" s="72"/>
      <c r="F109" s="73"/>
      <c r="G109" s="16"/>
    </row>
    <row r="110" spans="4:7" ht="12">
      <c r="D110" s="70"/>
      <c r="E110" s="72"/>
      <c r="F110" s="73"/>
      <c r="G110" s="16"/>
    </row>
    <row r="111" spans="4:7" ht="12">
      <c r="D111" s="70"/>
      <c r="E111" s="72"/>
      <c r="F111" s="73"/>
      <c r="G111" s="16"/>
    </row>
    <row r="112" spans="4:7" ht="12">
      <c r="D112" s="70"/>
      <c r="E112" s="72"/>
      <c r="F112" s="73"/>
      <c r="G112" s="16"/>
    </row>
    <row r="113" spans="4:7" ht="12">
      <c r="D113" s="70"/>
      <c r="E113" s="72"/>
      <c r="F113" s="73"/>
      <c r="G113" s="16"/>
    </row>
    <row r="114" spans="4:7" ht="12">
      <c r="D114" s="70"/>
      <c r="E114" s="72"/>
      <c r="F114" s="73"/>
      <c r="G114" s="16"/>
    </row>
    <row r="115" spans="4:7" ht="12">
      <c r="D115" s="70"/>
      <c r="E115" s="72"/>
      <c r="F115" s="73"/>
      <c r="G115" s="16"/>
    </row>
    <row r="116" spans="4:7" ht="12">
      <c r="D116" s="70"/>
      <c r="E116" s="72"/>
      <c r="F116" s="73"/>
      <c r="G116" s="16"/>
    </row>
    <row r="117" spans="4:7" ht="12">
      <c r="D117" s="70"/>
      <c r="E117" s="72"/>
      <c r="F117" s="73"/>
      <c r="G117" s="16"/>
    </row>
    <row r="118" spans="4:7" ht="12">
      <c r="D118" s="70"/>
      <c r="E118" s="72"/>
      <c r="F118" s="73"/>
      <c r="G118" s="16"/>
    </row>
    <row r="119" spans="4:7" ht="12">
      <c r="D119" s="70"/>
      <c r="E119" s="72"/>
      <c r="F119" s="73"/>
      <c r="G119" s="16"/>
    </row>
    <row r="120" spans="4:7" ht="12">
      <c r="D120" s="70"/>
      <c r="E120" s="72"/>
      <c r="F120" s="73"/>
      <c r="G120" s="16"/>
    </row>
    <row r="121" spans="4:7" ht="12">
      <c r="D121" s="70"/>
      <c r="E121" s="72"/>
      <c r="F121" s="73"/>
      <c r="G121" s="16"/>
    </row>
    <row r="122" spans="4:7" ht="12">
      <c r="D122" s="70"/>
      <c r="E122" s="72"/>
      <c r="F122" s="73"/>
      <c r="G122" s="16"/>
    </row>
    <row r="123" spans="4:7" ht="12">
      <c r="D123" s="70"/>
      <c r="E123" s="72"/>
      <c r="F123" s="73"/>
      <c r="G123" s="16"/>
    </row>
    <row r="124" spans="4:7" ht="12">
      <c r="D124" s="70"/>
      <c r="E124" s="72"/>
      <c r="F124" s="73"/>
      <c r="G124" s="16"/>
    </row>
    <row r="125" spans="4:7" ht="12">
      <c r="D125" s="70"/>
      <c r="E125" s="72"/>
      <c r="F125" s="73"/>
      <c r="G125" s="16"/>
    </row>
    <row r="126" spans="4:7" ht="12">
      <c r="D126" s="70"/>
      <c r="E126" s="72"/>
      <c r="F126" s="73"/>
      <c r="G126" s="16"/>
    </row>
    <row r="127" spans="4:7" ht="12">
      <c r="D127" s="70"/>
      <c r="E127" s="72"/>
      <c r="F127" s="73"/>
      <c r="G127" s="16"/>
    </row>
    <row r="128" spans="4:7" ht="12">
      <c r="D128" s="70"/>
      <c r="E128" s="72"/>
      <c r="F128" s="73"/>
      <c r="G128" s="16"/>
    </row>
    <row r="129" spans="4:7" ht="12">
      <c r="D129" s="70"/>
      <c r="E129" s="72"/>
      <c r="F129" s="73"/>
      <c r="G129" s="16"/>
    </row>
    <row r="130" spans="4:7" ht="12">
      <c r="D130" s="70"/>
      <c r="E130" s="72"/>
      <c r="F130" s="73"/>
      <c r="G130" s="16"/>
    </row>
    <row r="131" spans="4:7" ht="12">
      <c r="D131" s="70"/>
      <c r="E131" s="72"/>
      <c r="F131" s="73"/>
      <c r="G131" s="16"/>
    </row>
    <row r="132" spans="4:7" ht="12">
      <c r="D132" s="70"/>
      <c r="E132" s="72"/>
      <c r="F132" s="73"/>
      <c r="G132" s="16"/>
    </row>
    <row r="133" spans="4:7" ht="12">
      <c r="D133" s="70"/>
      <c r="E133" s="72"/>
      <c r="F133" s="73"/>
      <c r="G133" s="16"/>
    </row>
    <row r="134" spans="4:7" ht="12">
      <c r="D134" s="70"/>
      <c r="E134" s="72"/>
      <c r="F134" s="73"/>
      <c r="G134" s="16"/>
    </row>
    <row r="135" spans="4:7" ht="12">
      <c r="D135" s="70"/>
      <c r="E135" s="72"/>
      <c r="F135" s="73"/>
      <c r="G135" s="16"/>
    </row>
    <row r="136" spans="4:7" ht="12">
      <c r="D136" s="70"/>
      <c r="E136" s="72"/>
      <c r="F136" s="73"/>
      <c r="G136" s="16"/>
    </row>
    <row r="137" spans="4:7" ht="12">
      <c r="D137" s="70"/>
      <c r="E137" s="72"/>
      <c r="F137" s="73"/>
      <c r="G137" s="16"/>
    </row>
    <row r="138" spans="4:7" ht="12">
      <c r="D138" s="70"/>
      <c r="E138" s="72"/>
      <c r="F138" s="73"/>
      <c r="G138" s="16"/>
    </row>
    <row r="139" spans="4:7" ht="12">
      <c r="D139" s="70"/>
      <c r="E139" s="72"/>
      <c r="F139" s="73"/>
      <c r="G139" s="16"/>
    </row>
    <row r="140" spans="4:7" ht="12">
      <c r="D140" s="70"/>
      <c r="E140" s="72"/>
      <c r="F140" s="73"/>
      <c r="G140" s="16"/>
    </row>
    <row r="141" spans="4:7" ht="12">
      <c r="D141" s="70"/>
      <c r="E141" s="72"/>
      <c r="F141" s="73"/>
      <c r="G141" s="16"/>
    </row>
    <row r="142" spans="4:7" ht="12">
      <c r="D142" s="70"/>
      <c r="E142" s="72"/>
      <c r="F142" s="73"/>
      <c r="G142" s="16"/>
    </row>
    <row r="143" spans="4:7" ht="12">
      <c r="D143" s="70"/>
      <c r="E143" s="72"/>
      <c r="F143" s="73"/>
      <c r="G143" s="16"/>
    </row>
    <row r="144" spans="4:7" ht="12">
      <c r="D144" s="70"/>
      <c r="E144" s="72"/>
      <c r="F144" s="73"/>
      <c r="G144" s="16"/>
    </row>
    <row r="145" spans="4:7" ht="12">
      <c r="D145" s="70"/>
      <c r="E145" s="72"/>
      <c r="F145" s="73"/>
      <c r="G145" s="16"/>
    </row>
    <row r="146" spans="4:7" ht="12">
      <c r="D146" s="70"/>
      <c r="E146" s="72"/>
      <c r="F146" s="73"/>
      <c r="G146" s="16"/>
    </row>
    <row r="147" spans="4:7" ht="12">
      <c r="D147" s="70"/>
      <c r="E147" s="72"/>
      <c r="F147" s="73"/>
      <c r="G147" s="16"/>
    </row>
    <row r="148" spans="4:7" ht="12">
      <c r="D148" s="70"/>
      <c r="E148" s="72"/>
      <c r="F148" s="73"/>
      <c r="G148" s="16"/>
    </row>
    <row r="149" spans="4:7" ht="12">
      <c r="D149" s="70"/>
      <c r="E149" s="72"/>
      <c r="F149" s="73"/>
      <c r="G149" s="16"/>
    </row>
    <row r="150" spans="4:7" ht="12">
      <c r="D150" s="70"/>
      <c r="E150" s="72"/>
      <c r="F150" s="73"/>
      <c r="G150" s="16"/>
    </row>
    <row r="151" spans="4:7" ht="12">
      <c r="D151" s="70"/>
      <c r="E151" s="72"/>
      <c r="F151" s="73"/>
      <c r="G151" s="16"/>
    </row>
    <row r="152" spans="4:7" ht="12">
      <c r="D152" s="70"/>
      <c r="E152" s="72"/>
      <c r="F152" s="73"/>
      <c r="G152" s="16"/>
    </row>
    <row r="153" spans="4:7" ht="12">
      <c r="D153" s="70"/>
      <c r="E153" s="72"/>
      <c r="F153" s="73"/>
      <c r="G153" s="16"/>
    </row>
    <row r="154" spans="4:7" ht="12">
      <c r="D154" s="70"/>
      <c r="E154" s="72"/>
      <c r="F154" s="73"/>
      <c r="G154" s="16"/>
    </row>
    <row r="155" spans="4:7" ht="12">
      <c r="D155" s="70"/>
      <c r="E155" s="72"/>
      <c r="F155" s="73"/>
      <c r="G155" s="16"/>
    </row>
    <row r="156" spans="4:7" ht="12">
      <c r="D156" s="70"/>
      <c r="E156" s="72"/>
      <c r="F156" s="73"/>
      <c r="G156" s="16"/>
    </row>
    <row r="157" spans="4:7" ht="12">
      <c r="D157" s="70"/>
      <c r="E157" s="72"/>
      <c r="F157" s="73"/>
      <c r="G157" s="16"/>
    </row>
    <row r="158" spans="4:7" ht="12">
      <c r="D158" s="70"/>
      <c r="E158" s="72"/>
      <c r="F158" s="73"/>
      <c r="G158" s="16"/>
    </row>
    <row r="159" spans="4:7" ht="12">
      <c r="D159" s="70"/>
      <c r="E159" s="72"/>
      <c r="F159" s="73"/>
      <c r="G159" s="16"/>
    </row>
    <row r="160" spans="4:7" ht="12">
      <c r="D160" s="70"/>
      <c r="E160" s="72"/>
      <c r="F160" s="73"/>
      <c r="G160" s="16"/>
    </row>
    <row r="161" spans="4:7" ht="12">
      <c r="D161" s="70"/>
      <c r="E161" s="72"/>
      <c r="F161" s="73"/>
      <c r="G161" s="16"/>
    </row>
    <row r="162" spans="4:7" ht="12">
      <c r="D162" s="70"/>
      <c r="E162" s="72"/>
      <c r="F162" s="73"/>
      <c r="G162" s="16"/>
    </row>
    <row r="163" spans="4:7" ht="12">
      <c r="D163" s="70"/>
      <c r="E163" s="72"/>
      <c r="F163" s="73"/>
      <c r="G163" s="16"/>
    </row>
    <row r="164" spans="4:7" ht="12">
      <c r="D164" s="70"/>
      <c r="E164" s="72"/>
      <c r="F164" s="73"/>
      <c r="G164" s="16"/>
    </row>
    <row r="165" spans="4:7" ht="12">
      <c r="D165" s="70"/>
      <c r="E165" s="72"/>
      <c r="F165" s="73"/>
      <c r="G165" s="16"/>
    </row>
    <row r="166" spans="4:7" ht="12">
      <c r="D166" s="70"/>
      <c r="E166" s="72"/>
      <c r="F166" s="73"/>
      <c r="G166" s="16"/>
    </row>
    <row r="167" spans="4:7" ht="12">
      <c r="D167" s="70"/>
      <c r="E167" s="72"/>
      <c r="F167" s="73"/>
      <c r="G167" s="16"/>
    </row>
    <row r="168" spans="4:7" ht="12">
      <c r="D168" s="70"/>
      <c r="E168" s="72"/>
      <c r="F168" s="73"/>
      <c r="G168" s="16"/>
    </row>
    <row r="169" spans="4:7" ht="12">
      <c r="D169" s="70"/>
      <c r="E169" s="72"/>
      <c r="F169" s="73"/>
      <c r="G169" s="16"/>
    </row>
    <row r="170" spans="4:7" ht="12">
      <c r="D170" s="70"/>
      <c r="E170" s="72"/>
      <c r="F170" s="73"/>
      <c r="G170" s="16"/>
    </row>
    <row r="171" spans="4:7" ht="12">
      <c r="D171" s="70"/>
      <c r="E171" s="72"/>
      <c r="F171" s="73"/>
      <c r="G171" s="16"/>
    </row>
    <row r="172" spans="4:7" ht="12">
      <c r="D172" s="70"/>
      <c r="E172" s="72"/>
      <c r="F172" s="73"/>
      <c r="G172" s="16"/>
    </row>
    <row r="173" spans="4:7" ht="12">
      <c r="D173" s="70"/>
      <c r="E173" s="72"/>
      <c r="F173" s="73"/>
      <c r="G173" s="16"/>
    </row>
    <row r="174" spans="4:7" ht="12">
      <c r="D174" s="70"/>
      <c r="E174" s="72"/>
      <c r="F174" s="73"/>
      <c r="G174" s="16"/>
    </row>
    <row r="175" spans="4:7" ht="12">
      <c r="D175" s="70"/>
      <c r="E175" s="72"/>
      <c r="F175" s="73"/>
      <c r="G175" s="16"/>
    </row>
    <row r="176" spans="4:7" ht="12">
      <c r="D176" s="70"/>
      <c r="E176" s="72"/>
      <c r="F176" s="73"/>
      <c r="G176" s="16"/>
    </row>
    <row r="177" spans="4:7" ht="12">
      <c r="D177" s="70"/>
      <c r="E177" s="72"/>
      <c r="F177" s="73"/>
      <c r="G177" s="16"/>
    </row>
    <row r="178" spans="4:7" ht="12">
      <c r="D178" s="70"/>
      <c r="E178" s="72"/>
      <c r="F178" s="73"/>
      <c r="G178" s="16"/>
    </row>
    <row r="179" spans="4:7" ht="12">
      <c r="D179" s="70"/>
      <c r="E179" s="72"/>
      <c r="F179" s="73"/>
      <c r="G179" s="16"/>
    </row>
    <row r="180" spans="4:7" ht="12">
      <c r="D180" s="70"/>
      <c r="E180" s="72"/>
      <c r="F180" s="73"/>
      <c r="G180" s="16"/>
    </row>
    <row r="181" spans="4:7" ht="12">
      <c r="D181" s="70"/>
      <c r="E181" s="72"/>
      <c r="F181" s="73"/>
      <c r="G181" s="16"/>
    </row>
    <row r="182" spans="4:7" ht="12">
      <c r="D182" s="70"/>
      <c r="E182" s="72"/>
      <c r="F182" s="73"/>
      <c r="G182" s="16"/>
    </row>
    <row r="183" spans="4:7" ht="12">
      <c r="D183" s="70"/>
      <c r="E183" s="72"/>
      <c r="F183" s="73"/>
      <c r="G183" s="16"/>
    </row>
    <row r="184" spans="4:7" ht="12">
      <c r="D184" s="70"/>
      <c r="E184" s="72"/>
      <c r="F184" s="73"/>
      <c r="G184" s="16"/>
    </row>
    <row r="185" spans="4:7" ht="12">
      <c r="D185" s="70"/>
      <c r="E185" s="72"/>
      <c r="F185" s="73"/>
      <c r="G185" s="16"/>
    </row>
    <row r="186" spans="4:7" ht="12">
      <c r="D186" s="70"/>
      <c r="E186" s="72"/>
      <c r="F186" s="73"/>
      <c r="G186" s="16"/>
    </row>
    <row r="187" spans="4:7" ht="12">
      <c r="D187" s="70"/>
      <c r="E187" s="72"/>
      <c r="F187" s="73"/>
      <c r="G187" s="16"/>
    </row>
    <row r="188" spans="4:7" ht="12">
      <c r="D188" s="70"/>
      <c r="E188" s="72"/>
      <c r="F188" s="73"/>
      <c r="G188" s="16"/>
    </row>
    <row r="189" spans="4:7" ht="12">
      <c r="D189" s="70"/>
      <c r="E189" s="72"/>
      <c r="F189" s="73"/>
      <c r="G189" s="16"/>
    </row>
    <row r="190" spans="4:7" ht="12">
      <c r="D190" s="70"/>
      <c r="E190" s="72"/>
      <c r="F190" s="73"/>
      <c r="G190" s="16"/>
    </row>
    <row r="191" spans="4:7" ht="12">
      <c r="D191" s="70"/>
      <c r="E191" s="72"/>
      <c r="F191" s="73"/>
      <c r="G191" s="16"/>
    </row>
    <row r="192" spans="4:7" ht="12">
      <c r="D192" s="70"/>
      <c r="E192" s="72"/>
      <c r="F192" s="73"/>
      <c r="G192" s="16"/>
    </row>
    <row r="193" spans="4:7" ht="12">
      <c r="D193" s="70"/>
      <c r="E193" s="72"/>
      <c r="F193" s="73"/>
      <c r="G193" s="16"/>
    </row>
    <row r="194" spans="4:7" ht="12">
      <c r="D194" s="70"/>
      <c r="E194" s="72"/>
      <c r="F194" s="73"/>
      <c r="G194" s="16"/>
    </row>
    <row r="195" spans="4:7" ht="12">
      <c r="D195" s="70"/>
      <c r="E195" s="72"/>
      <c r="F195" s="73"/>
      <c r="G195" s="16"/>
    </row>
    <row r="196" spans="4:7" ht="12">
      <c r="D196" s="70"/>
      <c r="E196" s="72"/>
      <c r="F196" s="73"/>
      <c r="G196" s="16"/>
    </row>
    <row r="197" spans="4:7" ht="12">
      <c r="D197" s="70"/>
      <c r="E197" s="72"/>
      <c r="F197" s="73"/>
      <c r="G197" s="16"/>
    </row>
    <row r="198" spans="4:7" ht="12">
      <c r="D198" s="70"/>
      <c r="E198" s="72"/>
      <c r="F198" s="73"/>
      <c r="G198" s="16"/>
    </row>
    <row r="199" spans="4:7" ht="12">
      <c r="D199" s="70"/>
      <c r="E199" s="72"/>
      <c r="F199" s="73"/>
      <c r="G199" s="16"/>
    </row>
    <row r="200" spans="4:7" ht="12">
      <c r="D200" s="70"/>
      <c r="E200" s="72"/>
      <c r="F200" s="73"/>
      <c r="G200" s="16"/>
    </row>
    <row r="201" spans="4:7" ht="12">
      <c r="D201" s="70"/>
      <c r="E201" s="72"/>
      <c r="F201" s="73"/>
      <c r="G201" s="16"/>
    </row>
    <row r="202" spans="4:7" ht="12">
      <c r="D202" s="70"/>
      <c r="E202" s="72"/>
      <c r="F202" s="73"/>
      <c r="G202" s="16"/>
    </row>
    <row r="203" spans="4:7" ht="12">
      <c r="D203" s="70"/>
      <c r="E203" s="72"/>
      <c r="F203" s="73"/>
      <c r="G203" s="16"/>
    </row>
    <row r="204" spans="4:7" ht="12">
      <c r="D204" s="70"/>
      <c r="E204" s="72"/>
      <c r="F204" s="73"/>
      <c r="G204" s="16"/>
    </row>
    <row r="205" spans="4:7" ht="12">
      <c r="D205" s="70"/>
      <c r="E205" s="72"/>
      <c r="F205" s="73"/>
      <c r="G205" s="16"/>
    </row>
  </sheetData>
  <sheetProtection password="C6D1" sheet="1" objects="1" scenarios="1" formatCells="0" formatColumns="0" formatRows="0"/>
  <mergeCells count="3">
    <mergeCell ref="A1:F1"/>
    <mergeCell ref="A2:F2"/>
    <mergeCell ref="A46:E46"/>
  </mergeCells>
  <dataValidations count="2">
    <dataValidation allowBlank="1" showInputMessage="1" showErrorMessage="1" imeMode="on" sqref="B4"/>
    <dataValidation allowBlank="1" showInputMessage="1" showErrorMessage="1" imeMode="off" sqref="A4 A20:A45 A7:A18"/>
  </dataValidations>
  <printOptions horizontalCentered="1"/>
  <pageMargins left="0.984251968503937" right="0.984251968503937" top="0.984251968503937" bottom="0.984251968503937" header="0.5118110236220472" footer="0.5118110236220472"/>
  <pageSetup horizontalDpi="600" verticalDpi="600" orientation="portrait" paperSize="9" r:id="rId1"/>
  <ignoredErrors>
    <ignoredError sqref="A5:A28" numberStoredAsText="1"/>
  </ignoredErrors>
</worksheet>
</file>

<file path=xl/worksheets/sheet27.xml><?xml version="1.0" encoding="utf-8"?>
<worksheet xmlns="http://schemas.openxmlformats.org/spreadsheetml/2006/main" xmlns:r="http://schemas.openxmlformats.org/officeDocument/2006/relationships">
  <dimension ref="A1:G205"/>
  <sheetViews>
    <sheetView showGridLines="0" showZeros="0" view="pageBreakPreview" zoomScaleSheetLayoutView="100" zoomScalePageLayoutView="0" workbookViewId="0" topLeftCell="A1">
      <pane ySplit="4" topLeftCell="A5" activePane="bottomLeft" state="frozen"/>
      <selection pane="topLeft" activeCell="F45" sqref="F45"/>
      <selection pane="bottomLeft" activeCell="B12" sqref="B12"/>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1.875" style="66" customWidth="1"/>
    <col min="8" max="16384" width="9.00390625" style="26" customWidth="1"/>
  </cols>
  <sheetData>
    <row r="1" spans="1:6" ht="34.5" customHeight="1">
      <c r="A1" s="119" t="s">
        <v>42</v>
      </c>
      <c r="B1" s="119"/>
      <c r="C1" s="119"/>
      <c r="D1" s="119"/>
      <c r="E1" s="119"/>
      <c r="F1" s="119"/>
    </row>
    <row r="2" spans="1:6" s="20" customFormat="1" ht="22.5" customHeight="1">
      <c r="A2" s="120" t="s">
        <v>68</v>
      </c>
      <c r="B2" s="120"/>
      <c r="C2" s="120"/>
      <c r="D2" s="120"/>
      <c r="E2" s="120"/>
      <c r="F2" s="120"/>
    </row>
    <row r="3" spans="1:6" s="28" customFormat="1" ht="18" customHeight="1">
      <c r="A3" s="63">
        <f>'汇总表'!A3</f>
        <v>0</v>
      </c>
      <c r="B3" s="55"/>
      <c r="C3" s="97" t="s">
        <v>320</v>
      </c>
      <c r="D3" s="14"/>
      <c r="E3" s="27"/>
      <c r="F3" s="64" t="s">
        <v>44</v>
      </c>
    </row>
    <row r="4" spans="1:6" s="16" customFormat="1" ht="27" customHeight="1">
      <c r="A4" s="67" t="s">
        <v>58</v>
      </c>
      <c r="B4" s="68" t="s">
        <v>59</v>
      </c>
      <c r="C4" s="67" t="s">
        <v>47</v>
      </c>
      <c r="D4" s="67" t="s">
        <v>61</v>
      </c>
      <c r="E4" s="92" t="s">
        <v>49</v>
      </c>
      <c r="F4" s="67" t="s">
        <v>50</v>
      </c>
    </row>
    <row r="5" spans="1:6" s="20" customFormat="1" ht="27" customHeight="1">
      <c r="A5" s="4" t="s">
        <v>193</v>
      </c>
      <c r="B5" s="91" t="s">
        <v>797</v>
      </c>
      <c r="C5" s="4" t="s">
        <v>93</v>
      </c>
      <c r="D5" s="17"/>
      <c r="E5" s="85"/>
      <c r="F5" s="19">
        <f aca="true" t="shared" si="0" ref="F5:F45">IF(E5&gt;0,ROUND(D5*E5,0),"")</f>
      </c>
    </row>
    <row r="6" spans="1:6" s="20" customFormat="1" ht="27" customHeight="1">
      <c r="A6" s="4" t="s">
        <v>195</v>
      </c>
      <c r="B6" s="91" t="s">
        <v>798</v>
      </c>
      <c r="C6" s="4" t="s">
        <v>93</v>
      </c>
      <c r="D6" s="22"/>
      <c r="E6" s="85"/>
      <c r="F6" s="19">
        <f t="shared" si="0"/>
      </c>
    </row>
    <row r="7" spans="1:6" s="20" customFormat="1" ht="27" customHeight="1">
      <c r="A7" s="4" t="s">
        <v>95</v>
      </c>
      <c r="B7" s="91" t="s">
        <v>799</v>
      </c>
      <c r="C7" s="4" t="s">
        <v>166</v>
      </c>
      <c r="D7" s="83">
        <v>2117</v>
      </c>
      <c r="E7" s="85"/>
      <c r="F7" s="19">
        <f t="shared" si="0"/>
      </c>
    </row>
    <row r="8" spans="1:6" s="20" customFormat="1" ht="27" customHeight="1">
      <c r="A8" s="4" t="s">
        <v>197</v>
      </c>
      <c r="B8" s="91" t="s">
        <v>774</v>
      </c>
      <c r="C8" s="4" t="s">
        <v>93</v>
      </c>
      <c r="D8" s="94"/>
      <c r="E8" s="85"/>
      <c r="F8" s="19">
        <f t="shared" si="0"/>
      </c>
    </row>
    <row r="9" spans="1:6" s="20" customFormat="1" ht="27" customHeight="1">
      <c r="A9" s="4" t="s">
        <v>198</v>
      </c>
      <c r="B9" s="91" t="s">
        <v>774</v>
      </c>
      <c r="C9" s="4" t="s">
        <v>93</v>
      </c>
      <c r="D9" s="94"/>
      <c r="E9" s="85"/>
      <c r="F9" s="19">
        <f t="shared" si="0"/>
      </c>
    </row>
    <row r="10" spans="1:6" s="20" customFormat="1" ht="27" customHeight="1">
      <c r="A10" s="4" t="s">
        <v>95</v>
      </c>
      <c r="B10" s="91" t="s">
        <v>800</v>
      </c>
      <c r="C10" s="4" t="s">
        <v>750</v>
      </c>
      <c r="D10" s="83">
        <v>12</v>
      </c>
      <c r="E10" s="85"/>
      <c r="F10" s="19">
        <f t="shared" si="0"/>
      </c>
    </row>
    <row r="11" spans="1:6" s="20" customFormat="1" ht="27" customHeight="1">
      <c r="A11" s="4" t="s">
        <v>96</v>
      </c>
      <c r="B11" s="91" t="s">
        <v>801</v>
      </c>
      <c r="C11" s="4" t="s">
        <v>750</v>
      </c>
      <c r="D11" s="83">
        <v>2</v>
      </c>
      <c r="E11" s="85"/>
      <c r="F11" s="19">
        <f t="shared" si="0"/>
      </c>
    </row>
    <row r="12" spans="1:6" s="20" customFormat="1" ht="27" customHeight="1">
      <c r="A12" s="4" t="s">
        <v>99</v>
      </c>
      <c r="B12" s="91" t="s">
        <v>802</v>
      </c>
      <c r="C12" s="4" t="s">
        <v>750</v>
      </c>
      <c r="D12" s="83">
        <v>1</v>
      </c>
      <c r="E12" s="85"/>
      <c r="F12" s="19">
        <f t="shared" si="0"/>
      </c>
    </row>
    <row r="13" spans="1:6" s="20" customFormat="1" ht="27" customHeight="1">
      <c r="A13" s="4" t="s">
        <v>105</v>
      </c>
      <c r="B13" s="91" t="s">
        <v>803</v>
      </c>
      <c r="C13" s="4" t="s">
        <v>750</v>
      </c>
      <c r="D13" s="83">
        <v>84</v>
      </c>
      <c r="E13" s="85"/>
      <c r="F13" s="19">
        <f t="shared" si="0"/>
      </c>
    </row>
    <row r="14" spans="1:6" s="20" customFormat="1" ht="27" customHeight="1">
      <c r="A14" s="4" t="s">
        <v>125</v>
      </c>
      <c r="B14" s="91" t="s">
        <v>804</v>
      </c>
      <c r="C14" s="4" t="s">
        <v>750</v>
      </c>
      <c r="D14" s="83">
        <v>7</v>
      </c>
      <c r="E14" s="85"/>
      <c r="F14" s="19">
        <f t="shared" si="0"/>
      </c>
    </row>
    <row r="15" spans="1:6" s="20" customFormat="1" ht="27" customHeight="1">
      <c r="A15" s="4" t="s">
        <v>171</v>
      </c>
      <c r="B15" s="91" t="s">
        <v>805</v>
      </c>
      <c r="C15" s="4" t="s">
        <v>750</v>
      </c>
      <c r="D15" s="83">
        <v>31</v>
      </c>
      <c r="E15" s="85"/>
      <c r="F15" s="19">
        <f t="shared" si="0"/>
      </c>
    </row>
    <row r="16" spans="1:6" s="20" customFormat="1" ht="27" customHeight="1">
      <c r="A16" s="4" t="s">
        <v>200</v>
      </c>
      <c r="B16" s="91" t="s">
        <v>806</v>
      </c>
      <c r="C16" s="4" t="s">
        <v>93</v>
      </c>
      <c r="D16" s="94"/>
      <c r="E16" s="85"/>
      <c r="F16" s="19">
        <f t="shared" si="0"/>
      </c>
    </row>
    <row r="17" spans="1:6" s="20" customFormat="1" ht="27" customHeight="1">
      <c r="A17" s="4" t="s">
        <v>95</v>
      </c>
      <c r="B17" s="91" t="s">
        <v>807</v>
      </c>
      <c r="C17" s="4" t="s">
        <v>750</v>
      </c>
      <c r="D17" s="83">
        <v>2</v>
      </c>
      <c r="E17" s="85"/>
      <c r="F17" s="19">
        <f t="shared" si="0"/>
      </c>
    </row>
    <row r="18" spans="1:6" s="20" customFormat="1" ht="27" customHeight="1">
      <c r="A18" s="4" t="s">
        <v>96</v>
      </c>
      <c r="B18" s="91" t="s">
        <v>808</v>
      </c>
      <c r="C18" s="4" t="s">
        <v>750</v>
      </c>
      <c r="D18" s="83">
        <v>2</v>
      </c>
      <c r="E18" s="85"/>
      <c r="F18" s="19">
        <f t="shared" si="0"/>
      </c>
    </row>
    <row r="19" spans="1:6" s="20" customFormat="1" ht="27" customHeight="1">
      <c r="A19" s="4" t="s">
        <v>99</v>
      </c>
      <c r="B19" s="91" t="s">
        <v>809</v>
      </c>
      <c r="C19" s="4" t="s">
        <v>750</v>
      </c>
      <c r="D19" s="83">
        <v>2</v>
      </c>
      <c r="E19" s="85"/>
      <c r="F19" s="19">
        <f t="shared" si="0"/>
      </c>
    </row>
    <row r="20" spans="1:6" s="20" customFormat="1" ht="27" customHeight="1">
      <c r="A20" s="4" t="s">
        <v>105</v>
      </c>
      <c r="B20" s="91" t="s">
        <v>810</v>
      </c>
      <c r="C20" s="4" t="s">
        <v>750</v>
      </c>
      <c r="D20" s="83">
        <v>2</v>
      </c>
      <c r="E20" s="85"/>
      <c r="F20" s="19">
        <f t="shared" si="0"/>
      </c>
    </row>
    <row r="21" spans="1:6" s="20" customFormat="1" ht="27" customHeight="1">
      <c r="A21" s="4" t="s">
        <v>125</v>
      </c>
      <c r="B21" s="91" t="s">
        <v>811</v>
      </c>
      <c r="C21" s="4" t="s">
        <v>750</v>
      </c>
      <c r="D21" s="83">
        <v>2</v>
      </c>
      <c r="E21" s="85"/>
      <c r="F21" s="19">
        <f t="shared" si="0"/>
      </c>
    </row>
    <row r="22" spans="1:6" s="20" customFormat="1" ht="27" customHeight="1">
      <c r="A22" s="4" t="s">
        <v>220</v>
      </c>
      <c r="B22" s="91" t="s">
        <v>812</v>
      </c>
      <c r="C22" s="4" t="s">
        <v>813</v>
      </c>
      <c r="D22" s="83">
        <v>91</v>
      </c>
      <c r="E22" s="85"/>
      <c r="F22" s="19">
        <f t="shared" si="0"/>
      </c>
    </row>
    <row r="23" spans="1:6" s="20" customFormat="1" ht="27" customHeight="1">
      <c r="A23" s="4" t="s">
        <v>221</v>
      </c>
      <c r="B23" s="91" t="s">
        <v>814</v>
      </c>
      <c r="C23" s="4" t="s">
        <v>750</v>
      </c>
      <c r="D23" s="83">
        <v>11</v>
      </c>
      <c r="E23" s="85"/>
      <c r="F23" s="19">
        <f t="shared" si="0"/>
      </c>
    </row>
    <row r="24" spans="1:6" s="20" customFormat="1" ht="27" customHeight="1">
      <c r="A24" s="4" t="s">
        <v>222</v>
      </c>
      <c r="B24" s="91" t="s">
        <v>815</v>
      </c>
      <c r="C24" s="4" t="s">
        <v>750</v>
      </c>
      <c r="D24" s="83">
        <v>21</v>
      </c>
      <c r="E24" s="85"/>
      <c r="F24" s="19">
        <f t="shared" si="0"/>
      </c>
    </row>
    <row r="25" spans="1:6" s="20" customFormat="1" ht="27" customHeight="1">
      <c r="A25" s="4" t="s">
        <v>223</v>
      </c>
      <c r="B25" s="91" t="s">
        <v>816</v>
      </c>
      <c r="C25" s="4" t="s">
        <v>750</v>
      </c>
      <c r="D25" s="83">
        <v>94</v>
      </c>
      <c r="E25" s="85"/>
      <c r="F25" s="19">
        <f t="shared" si="0"/>
      </c>
    </row>
    <row r="26" spans="1:6" s="20" customFormat="1" ht="27" customHeight="1">
      <c r="A26" s="4" t="s">
        <v>225</v>
      </c>
      <c r="B26" s="91" t="s">
        <v>785</v>
      </c>
      <c r="C26" s="4" t="s">
        <v>93</v>
      </c>
      <c r="D26" s="94"/>
      <c r="E26" s="85"/>
      <c r="F26" s="19">
        <f t="shared" si="0"/>
      </c>
    </row>
    <row r="27" spans="1:6" s="20" customFormat="1" ht="27" customHeight="1">
      <c r="A27" s="4" t="s">
        <v>226</v>
      </c>
      <c r="B27" s="91" t="s">
        <v>786</v>
      </c>
      <c r="C27" s="4" t="s">
        <v>868</v>
      </c>
      <c r="D27" s="83">
        <v>3504.11</v>
      </c>
      <c r="E27" s="85"/>
      <c r="F27" s="19">
        <f t="shared" si="0"/>
      </c>
    </row>
    <row r="28" spans="1:6" s="20" customFormat="1" ht="27" customHeight="1">
      <c r="A28" s="4" t="s">
        <v>227</v>
      </c>
      <c r="B28" s="91" t="s">
        <v>787</v>
      </c>
      <c r="C28" s="4" t="s">
        <v>813</v>
      </c>
      <c r="D28" s="83">
        <v>775</v>
      </c>
      <c r="E28" s="85"/>
      <c r="F28" s="19">
        <f t="shared" si="0"/>
      </c>
    </row>
    <row r="29" spans="1:6" s="20" customFormat="1" ht="27" customHeight="1">
      <c r="A29" s="4" t="s">
        <v>309</v>
      </c>
      <c r="B29" s="91" t="s">
        <v>817</v>
      </c>
      <c r="C29" s="4" t="s">
        <v>750</v>
      </c>
      <c r="D29" s="83">
        <v>96</v>
      </c>
      <c r="E29" s="85"/>
      <c r="F29" s="19">
        <f t="shared" si="0"/>
      </c>
    </row>
    <row r="30" spans="1:6" s="20" customFormat="1" ht="27" customHeight="1">
      <c r="A30" s="4"/>
      <c r="B30" s="91"/>
      <c r="C30" s="4"/>
      <c r="D30" s="22"/>
      <c r="E30" s="85"/>
      <c r="F30" s="19">
        <f t="shared" si="0"/>
      </c>
    </row>
    <row r="31" spans="1:6" s="20" customFormat="1" ht="27" customHeight="1">
      <c r="A31" s="4"/>
      <c r="B31" s="91"/>
      <c r="C31" s="4"/>
      <c r="D31" s="83"/>
      <c r="E31" s="85"/>
      <c r="F31" s="19">
        <f t="shared" si="0"/>
      </c>
    </row>
    <row r="32" spans="1:6" s="20" customFormat="1" ht="27" customHeight="1">
      <c r="A32" s="4"/>
      <c r="B32" s="91"/>
      <c r="C32" s="4"/>
      <c r="D32" s="83"/>
      <c r="E32" s="85"/>
      <c r="F32" s="19">
        <f t="shared" si="0"/>
      </c>
    </row>
    <row r="33" spans="1:6" s="20" customFormat="1" ht="27" customHeight="1">
      <c r="A33" s="4"/>
      <c r="B33" s="91"/>
      <c r="C33" s="4"/>
      <c r="D33" s="83"/>
      <c r="E33" s="85"/>
      <c r="F33" s="19">
        <f t="shared" si="0"/>
      </c>
    </row>
    <row r="34" spans="1:6" s="20" customFormat="1" ht="27" customHeight="1">
      <c r="A34" s="4"/>
      <c r="B34" s="91"/>
      <c r="C34" s="4"/>
      <c r="D34" s="83"/>
      <c r="E34" s="85"/>
      <c r="F34" s="19">
        <f t="shared" si="0"/>
      </c>
    </row>
    <row r="35" spans="1:6" s="20" customFormat="1" ht="27" customHeight="1">
      <c r="A35" s="4"/>
      <c r="B35" s="91"/>
      <c r="C35" s="4"/>
      <c r="D35" s="83"/>
      <c r="E35" s="85"/>
      <c r="F35" s="19">
        <f t="shared" si="0"/>
      </c>
    </row>
    <row r="36" spans="1:6" s="20" customFormat="1" ht="27" customHeight="1">
      <c r="A36" s="4"/>
      <c r="B36" s="91"/>
      <c r="C36" s="4"/>
      <c r="D36" s="83"/>
      <c r="E36" s="85"/>
      <c r="F36" s="19">
        <f t="shared" si="0"/>
      </c>
    </row>
    <row r="37" spans="1:6" s="20" customFormat="1" ht="27" customHeight="1">
      <c r="A37" s="4"/>
      <c r="B37" s="91"/>
      <c r="C37" s="4"/>
      <c r="D37" s="22"/>
      <c r="E37" s="85"/>
      <c r="F37" s="19">
        <f t="shared" si="0"/>
      </c>
    </row>
    <row r="38" spans="1:6" s="20" customFormat="1" ht="27" customHeight="1">
      <c r="A38" s="4"/>
      <c r="B38" s="91"/>
      <c r="C38" s="4"/>
      <c r="D38" s="22"/>
      <c r="E38" s="85"/>
      <c r="F38" s="19">
        <f t="shared" si="0"/>
      </c>
    </row>
    <row r="39" spans="1:6" s="20" customFormat="1" ht="27" customHeight="1">
      <c r="A39" s="4"/>
      <c r="B39" s="91"/>
      <c r="C39" s="4"/>
      <c r="D39" s="83"/>
      <c r="E39" s="85"/>
      <c r="F39" s="19">
        <f t="shared" si="0"/>
      </c>
    </row>
    <row r="40" spans="1:6" s="20" customFormat="1" ht="27" customHeight="1">
      <c r="A40" s="4"/>
      <c r="B40" s="91"/>
      <c r="C40" s="4"/>
      <c r="D40" s="83"/>
      <c r="E40" s="85"/>
      <c r="F40" s="19">
        <f t="shared" si="0"/>
      </c>
    </row>
    <row r="41" spans="1:6" s="20" customFormat="1" ht="27" customHeight="1">
      <c r="A41" s="4"/>
      <c r="B41" s="91"/>
      <c r="C41" s="4"/>
      <c r="D41" s="22"/>
      <c r="E41" s="85"/>
      <c r="F41" s="19">
        <f t="shared" si="0"/>
      </c>
    </row>
    <row r="42" spans="1:6" s="20" customFormat="1" ht="27" customHeight="1">
      <c r="A42" s="4"/>
      <c r="B42" s="91"/>
      <c r="C42" s="4"/>
      <c r="D42" s="83"/>
      <c r="E42" s="85"/>
      <c r="F42" s="19">
        <f t="shared" si="0"/>
      </c>
    </row>
    <row r="43" spans="1:6" s="20" customFormat="1" ht="27" customHeight="1">
      <c r="A43" s="4"/>
      <c r="B43" s="91"/>
      <c r="C43" s="4"/>
      <c r="D43" s="83"/>
      <c r="E43" s="85"/>
      <c r="F43" s="19">
        <f t="shared" si="0"/>
      </c>
    </row>
    <row r="44" spans="1:6" s="20" customFormat="1" ht="27" customHeight="1">
      <c r="A44" s="4"/>
      <c r="B44" s="91"/>
      <c r="C44" s="4"/>
      <c r="D44" s="83"/>
      <c r="E44" s="85"/>
      <c r="F44" s="19">
        <f t="shared" si="0"/>
      </c>
    </row>
    <row r="45" spans="1:6" s="20" customFormat="1" ht="27" customHeight="1">
      <c r="A45" s="24"/>
      <c r="B45" s="93"/>
      <c r="C45" s="22"/>
      <c r="D45" s="22"/>
      <c r="E45" s="85"/>
      <c r="F45" s="19">
        <f t="shared" si="0"/>
      </c>
    </row>
    <row r="46" spans="1:7" ht="27" customHeight="1">
      <c r="A46" s="123" t="s">
        <v>69</v>
      </c>
      <c r="B46" s="124"/>
      <c r="C46" s="124"/>
      <c r="D46" s="124"/>
      <c r="E46" s="124"/>
      <c r="F46" s="13">
        <f>SUM(F5:F45)</f>
        <v>0</v>
      </c>
      <c r="G46" s="16"/>
    </row>
    <row r="47" spans="4:7" ht="12">
      <c r="D47" s="70"/>
      <c r="E47" s="72"/>
      <c r="F47" s="73"/>
      <c r="G47" s="16"/>
    </row>
    <row r="48" spans="4:7" ht="12">
      <c r="D48" s="70"/>
      <c r="E48" s="72"/>
      <c r="F48" s="73"/>
      <c r="G48" s="16"/>
    </row>
    <row r="49" spans="4:7" ht="12">
      <c r="D49" s="70"/>
      <c r="E49" s="72"/>
      <c r="F49" s="73"/>
      <c r="G49" s="16"/>
    </row>
    <row r="50" spans="1:7" ht="12">
      <c r="A50" s="74"/>
      <c r="B50" s="75"/>
      <c r="C50" s="74"/>
      <c r="D50" s="70"/>
      <c r="E50" s="72"/>
      <c r="F50" s="73"/>
      <c r="G50" s="16"/>
    </row>
    <row r="51" spans="4:7" ht="12">
      <c r="D51" s="70"/>
      <c r="E51" s="72"/>
      <c r="F51" s="73"/>
      <c r="G51" s="16"/>
    </row>
    <row r="52" spans="4:7" ht="12">
      <c r="D52" s="70"/>
      <c r="E52" s="72"/>
      <c r="F52" s="73"/>
      <c r="G52" s="16"/>
    </row>
    <row r="53" spans="4:7" ht="12">
      <c r="D53" s="70"/>
      <c r="E53" s="72"/>
      <c r="F53" s="73"/>
      <c r="G53" s="16"/>
    </row>
    <row r="54" spans="4:7" ht="12">
      <c r="D54" s="70"/>
      <c r="E54" s="72"/>
      <c r="F54" s="73"/>
      <c r="G54" s="16"/>
    </row>
    <row r="55" spans="4:7" ht="12">
      <c r="D55" s="70"/>
      <c r="E55" s="72"/>
      <c r="F55" s="73"/>
      <c r="G55" s="16"/>
    </row>
    <row r="56" spans="4:7" ht="12">
      <c r="D56" s="70"/>
      <c r="E56" s="72"/>
      <c r="F56" s="73"/>
      <c r="G56" s="16"/>
    </row>
    <row r="57" spans="4:7" ht="12">
      <c r="D57" s="70"/>
      <c r="E57" s="72"/>
      <c r="F57" s="73"/>
      <c r="G57" s="16"/>
    </row>
    <row r="58" spans="4:7" ht="12">
      <c r="D58" s="70"/>
      <c r="E58" s="72"/>
      <c r="F58" s="73"/>
      <c r="G58" s="16"/>
    </row>
    <row r="59" spans="4:7" ht="12">
      <c r="D59" s="70"/>
      <c r="E59" s="72"/>
      <c r="F59" s="73"/>
      <c r="G59" s="16"/>
    </row>
    <row r="60" spans="4:7" ht="12">
      <c r="D60" s="70"/>
      <c r="E60" s="72"/>
      <c r="F60" s="73"/>
      <c r="G60" s="16"/>
    </row>
    <row r="61" spans="4:7" ht="12">
      <c r="D61" s="70"/>
      <c r="E61" s="72"/>
      <c r="F61" s="73"/>
      <c r="G61" s="16"/>
    </row>
    <row r="62" spans="4:7" ht="12">
      <c r="D62" s="70"/>
      <c r="E62" s="72"/>
      <c r="F62" s="73"/>
      <c r="G62" s="16"/>
    </row>
    <row r="63" spans="4:7" ht="12">
      <c r="D63" s="70"/>
      <c r="E63" s="72"/>
      <c r="F63" s="73"/>
      <c r="G63" s="16"/>
    </row>
    <row r="64" spans="4:7" ht="12">
      <c r="D64" s="70"/>
      <c r="E64" s="72"/>
      <c r="F64" s="73"/>
      <c r="G64" s="16"/>
    </row>
    <row r="65" spans="4:7" ht="12">
      <c r="D65" s="70"/>
      <c r="E65" s="72"/>
      <c r="F65" s="73"/>
      <c r="G65" s="16"/>
    </row>
    <row r="66" spans="4:7" ht="12">
      <c r="D66" s="70"/>
      <c r="E66" s="72"/>
      <c r="F66" s="73"/>
      <c r="G66" s="16"/>
    </row>
    <row r="67" spans="4:7" ht="12">
      <c r="D67" s="70"/>
      <c r="E67" s="72"/>
      <c r="F67" s="73"/>
      <c r="G67" s="16"/>
    </row>
    <row r="68" spans="4:7" ht="12">
      <c r="D68" s="70"/>
      <c r="E68" s="72"/>
      <c r="F68" s="73"/>
      <c r="G68" s="16"/>
    </row>
    <row r="69" spans="4:7" ht="12">
      <c r="D69" s="70"/>
      <c r="E69" s="72"/>
      <c r="F69" s="73"/>
      <c r="G69" s="16"/>
    </row>
    <row r="70" spans="4:7" ht="12">
      <c r="D70" s="70"/>
      <c r="E70" s="72"/>
      <c r="F70" s="73"/>
      <c r="G70" s="16"/>
    </row>
    <row r="71" spans="4:7" ht="12">
      <c r="D71" s="70"/>
      <c r="E71" s="72"/>
      <c r="F71" s="73"/>
      <c r="G71" s="16"/>
    </row>
    <row r="72" spans="4:7" ht="12">
      <c r="D72" s="70"/>
      <c r="E72" s="72"/>
      <c r="F72" s="73"/>
      <c r="G72" s="16"/>
    </row>
    <row r="73" spans="4:7" ht="12">
      <c r="D73" s="70"/>
      <c r="E73" s="72"/>
      <c r="F73" s="73"/>
      <c r="G73" s="16"/>
    </row>
    <row r="74" spans="4:7" ht="12">
      <c r="D74" s="70"/>
      <c r="E74" s="72"/>
      <c r="F74" s="73"/>
      <c r="G74" s="16"/>
    </row>
    <row r="75" spans="4:7" ht="12">
      <c r="D75" s="70"/>
      <c r="E75" s="72"/>
      <c r="F75" s="73"/>
      <c r="G75" s="16"/>
    </row>
    <row r="76" spans="4:7" ht="12">
      <c r="D76" s="70"/>
      <c r="E76" s="72"/>
      <c r="F76" s="73"/>
      <c r="G76" s="16"/>
    </row>
    <row r="77" spans="4:7" ht="12">
      <c r="D77" s="70"/>
      <c r="E77" s="72"/>
      <c r="F77" s="73"/>
      <c r="G77" s="16"/>
    </row>
    <row r="78" spans="4:7" ht="12">
      <c r="D78" s="70"/>
      <c r="E78" s="72"/>
      <c r="F78" s="73"/>
      <c r="G78" s="16"/>
    </row>
    <row r="79" spans="4:7" ht="12">
      <c r="D79" s="70"/>
      <c r="E79" s="72"/>
      <c r="F79" s="73"/>
      <c r="G79" s="16"/>
    </row>
    <row r="80" spans="4:7" ht="12">
      <c r="D80" s="70"/>
      <c r="E80" s="72"/>
      <c r="F80" s="73"/>
      <c r="G80" s="16"/>
    </row>
    <row r="81" spans="4:7" ht="12">
      <c r="D81" s="70"/>
      <c r="E81" s="72"/>
      <c r="F81" s="73"/>
      <c r="G81" s="16"/>
    </row>
    <row r="82" spans="4:7" ht="12">
      <c r="D82" s="70"/>
      <c r="E82" s="72"/>
      <c r="F82" s="73"/>
      <c r="G82" s="16"/>
    </row>
    <row r="83" spans="4:7" ht="12">
      <c r="D83" s="70"/>
      <c r="E83" s="72"/>
      <c r="F83" s="73"/>
      <c r="G83" s="16"/>
    </row>
    <row r="84" spans="4:7" ht="12">
      <c r="D84" s="70"/>
      <c r="E84" s="72"/>
      <c r="F84" s="73"/>
      <c r="G84" s="16"/>
    </row>
    <row r="85" spans="4:7" ht="12">
      <c r="D85" s="70"/>
      <c r="E85" s="72"/>
      <c r="F85" s="73"/>
      <c r="G85" s="16"/>
    </row>
    <row r="86" spans="4:7" ht="12">
      <c r="D86" s="70"/>
      <c r="E86" s="72"/>
      <c r="F86" s="73"/>
      <c r="G86" s="16"/>
    </row>
    <row r="87" spans="4:7" ht="12">
      <c r="D87" s="70"/>
      <c r="E87" s="72"/>
      <c r="F87" s="73"/>
      <c r="G87" s="16"/>
    </row>
    <row r="88" spans="4:7" ht="12">
      <c r="D88" s="70"/>
      <c r="E88" s="72"/>
      <c r="F88" s="73"/>
      <c r="G88" s="16"/>
    </row>
    <row r="89" spans="4:7" ht="12">
      <c r="D89" s="70"/>
      <c r="E89" s="72"/>
      <c r="F89" s="73"/>
      <c r="G89" s="16"/>
    </row>
    <row r="90" spans="4:7" ht="12">
      <c r="D90" s="70"/>
      <c r="E90" s="72"/>
      <c r="F90" s="73"/>
      <c r="G90" s="16"/>
    </row>
    <row r="91" spans="4:7" ht="12">
      <c r="D91" s="70"/>
      <c r="E91" s="72"/>
      <c r="F91" s="73"/>
      <c r="G91" s="16"/>
    </row>
    <row r="92" spans="4:7" ht="12">
      <c r="D92" s="70"/>
      <c r="E92" s="72"/>
      <c r="F92" s="73"/>
      <c r="G92" s="16"/>
    </row>
    <row r="93" spans="4:7" ht="12">
      <c r="D93" s="70"/>
      <c r="E93" s="72"/>
      <c r="F93" s="73"/>
      <c r="G93" s="16"/>
    </row>
    <row r="94" spans="4:7" ht="12">
      <c r="D94" s="70"/>
      <c r="E94" s="72"/>
      <c r="F94" s="73"/>
      <c r="G94" s="16"/>
    </row>
    <row r="95" spans="4:7" ht="12">
      <c r="D95" s="70"/>
      <c r="E95" s="72"/>
      <c r="F95" s="73"/>
      <c r="G95" s="16"/>
    </row>
    <row r="96" spans="4:7" ht="12">
      <c r="D96" s="70"/>
      <c r="E96" s="72"/>
      <c r="F96" s="73"/>
      <c r="G96" s="16"/>
    </row>
    <row r="97" spans="4:7" ht="12">
      <c r="D97" s="70"/>
      <c r="E97" s="72"/>
      <c r="F97" s="73"/>
      <c r="G97" s="16"/>
    </row>
    <row r="98" spans="4:7" ht="12">
      <c r="D98" s="70"/>
      <c r="E98" s="72"/>
      <c r="F98" s="73"/>
      <c r="G98" s="16"/>
    </row>
    <row r="99" spans="4:7" ht="12">
      <c r="D99" s="70"/>
      <c r="E99" s="72"/>
      <c r="F99" s="73"/>
      <c r="G99" s="16"/>
    </row>
    <row r="100" spans="4:7" ht="12">
      <c r="D100" s="70"/>
      <c r="E100" s="72"/>
      <c r="F100" s="73"/>
      <c r="G100" s="16"/>
    </row>
    <row r="101" spans="4:7" ht="12">
      <c r="D101" s="70"/>
      <c r="E101" s="72"/>
      <c r="F101" s="73"/>
      <c r="G101" s="16"/>
    </row>
    <row r="102" spans="4:7" ht="12">
      <c r="D102" s="70"/>
      <c r="E102" s="72"/>
      <c r="F102" s="73"/>
      <c r="G102" s="16"/>
    </row>
    <row r="103" spans="4:7" ht="12">
      <c r="D103" s="70"/>
      <c r="E103" s="72"/>
      <c r="F103" s="73"/>
      <c r="G103" s="16"/>
    </row>
    <row r="104" spans="4:7" ht="12">
      <c r="D104" s="70"/>
      <c r="E104" s="72"/>
      <c r="F104" s="73"/>
      <c r="G104" s="16"/>
    </row>
    <row r="105" spans="4:7" ht="12">
      <c r="D105" s="70"/>
      <c r="E105" s="72"/>
      <c r="F105" s="73"/>
      <c r="G105" s="16"/>
    </row>
    <row r="106" spans="4:7" ht="12">
      <c r="D106" s="70"/>
      <c r="E106" s="72"/>
      <c r="F106" s="73"/>
      <c r="G106" s="16"/>
    </row>
    <row r="107" spans="4:7" ht="12">
      <c r="D107" s="70"/>
      <c r="E107" s="72"/>
      <c r="F107" s="73"/>
      <c r="G107" s="16"/>
    </row>
    <row r="108" spans="4:7" ht="12">
      <c r="D108" s="70"/>
      <c r="E108" s="72"/>
      <c r="F108" s="73"/>
      <c r="G108" s="16"/>
    </row>
    <row r="109" spans="4:7" ht="12">
      <c r="D109" s="70"/>
      <c r="E109" s="72"/>
      <c r="F109" s="73"/>
      <c r="G109" s="16"/>
    </row>
    <row r="110" spans="4:7" ht="12">
      <c r="D110" s="70"/>
      <c r="E110" s="72"/>
      <c r="F110" s="73"/>
      <c r="G110" s="16"/>
    </row>
    <row r="111" spans="4:7" ht="12">
      <c r="D111" s="70"/>
      <c r="E111" s="72"/>
      <c r="F111" s="73"/>
      <c r="G111" s="16"/>
    </row>
    <row r="112" spans="4:7" ht="12">
      <c r="D112" s="70"/>
      <c r="E112" s="72"/>
      <c r="F112" s="73"/>
      <c r="G112" s="16"/>
    </row>
    <row r="113" spans="4:7" ht="12">
      <c r="D113" s="70"/>
      <c r="E113" s="72"/>
      <c r="F113" s="73"/>
      <c r="G113" s="16"/>
    </row>
    <row r="114" spans="4:7" ht="12">
      <c r="D114" s="70"/>
      <c r="E114" s="72"/>
      <c r="F114" s="73"/>
      <c r="G114" s="16"/>
    </row>
    <row r="115" spans="4:7" ht="12">
      <c r="D115" s="70"/>
      <c r="E115" s="72"/>
      <c r="F115" s="73"/>
      <c r="G115" s="16"/>
    </row>
    <row r="116" spans="4:7" ht="12">
      <c r="D116" s="70"/>
      <c r="E116" s="72"/>
      <c r="F116" s="73"/>
      <c r="G116" s="16"/>
    </row>
    <row r="117" spans="4:7" ht="12">
      <c r="D117" s="70"/>
      <c r="E117" s="72"/>
      <c r="F117" s="73"/>
      <c r="G117" s="16"/>
    </row>
    <row r="118" spans="4:7" ht="12">
      <c r="D118" s="70"/>
      <c r="E118" s="72"/>
      <c r="F118" s="73"/>
      <c r="G118" s="16"/>
    </row>
    <row r="119" spans="4:7" ht="12">
      <c r="D119" s="70"/>
      <c r="E119" s="72"/>
      <c r="F119" s="73"/>
      <c r="G119" s="16"/>
    </row>
    <row r="120" spans="4:7" ht="12">
      <c r="D120" s="70"/>
      <c r="E120" s="72"/>
      <c r="F120" s="73"/>
      <c r="G120" s="16"/>
    </row>
    <row r="121" spans="4:7" ht="12">
      <c r="D121" s="70"/>
      <c r="E121" s="72"/>
      <c r="F121" s="73"/>
      <c r="G121" s="16"/>
    </row>
    <row r="122" spans="4:7" ht="12">
      <c r="D122" s="70"/>
      <c r="E122" s="72"/>
      <c r="F122" s="73"/>
      <c r="G122" s="16"/>
    </row>
    <row r="123" spans="4:7" ht="12">
      <c r="D123" s="70"/>
      <c r="E123" s="72"/>
      <c r="F123" s="73"/>
      <c r="G123" s="16"/>
    </row>
    <row r="124" spans="4:7" ht="12">
      <c r="D124" s="70"/>
      <c r="E124" s="72"/>
      <c r="F124" s="73"/>
      <c r="G124" s="16"/>
    </row>
    <row r="125" spans="4:7" ht="12">
      <c r="D125" s="70"/>
      <c r="E125" s="72"/>
      <c r="F125" s="73"/>
      <c r="G125" s="16"/>
    </row>
    <row r="126" spans="4:7" ht="12">
      <c r="D126" s="70"/>
      <c r="E126" s="72"/>
      <c r="F126" s="73"/>
      <c r="G126" s="16"/>
    </row>
    <row r="127" spans="4:7" ht="12">
      <c r="D127" s="70"/>
      <c r="E127" s="72"/>
      <c r="F127" s="73"/>
      <c r="G127" s="16"/>
    </row>
    <row r="128" spans="4:7" ht="12">
      <c r="D128" s="70"/>
      <c r="E128" s="72"/>
      <c r="F128" s="73"/>
      <c r="G128" s="16"/>
    </row>
    <row r="129" spans="4:7" ht="12">
      <c r="D129" s="70"/>
      <c r="E129" s="72"/>
      <c r="F129" s="73"/>
      <c r="G129" s="16"/>
    </row>
    <row r="130" spans="4:7" ht="12">
      <c r="D130" s="70"/>
      <c r="E130" s="72"/>
      <c r="F130" s="73"/>
      <c r="G130" s="16"/>
    </row>
    <row r="131" spans="4:7" ht="12">
      <c r="D131" s="70"/>
      <c r="E131" s="72"/>
      <c r="F131" s="73"/>
      <c r="G131" s="16"/>
    </row>
    <row r="132" spans="4:7" ht="12">
      <c r="D132" s="70"/>
      <c r="E132" s="72"/>
      <c r="F132" s="73"/>
      <c r="G132" s="16"/>
    </row>
    <row r="133" spans="4:7" ht="12">
      <c r="D133" s="70"/>
      <c r="E133" s="72"/>
      <c r="F133" s="73"/>
      <c r="G133" s="16"/>
    </row>
    <row r="134" spans="4:7" ht="12">
      <c r="D134" s="70"/>
      <c r="E134" s="72"/>
      <c r="F134" s="73"/>
      <c r="G134" s="16"/>
    </row>
    <row r="135" spans="4:7" ht="12">
      <c r="D135" s="70"/>
      <c r="E135" s="72"/>
      <c r="F135" s="73"/>
      <c r="G135" s="16"/>
    </row>
    <row r="136" spans="4:7" ht="12">
      <c r="D136" s="70"/>
      <c r="E136" s="72"/>
      <c r="F136" s="73"/>
      <c r="G136" s="16"/>
    </row>
    <row r="137" spans="4:7" ht="12">
      <c r="D137" s="70"/>
      <c r="E137" s="72"/>
      <c r="F137" s="73"/>
      <c r="G137" s="16"/>
    </row>
    <row r="138" spans="4:7" ht="12">
      <c r="D138" s="70"/>
      <c r="E138" s="72"/>
      <c r="F138" s="73"/>
      <c r="G138" s="16"/>
    </row>
    <row r="139" spans="4:7" ht="12">
      <c r="D139" s="70"/>
      <c r="E139" s="72"/>
      <c r="F139" s="73"/>
      <c r="G139" s="16"/>
    </row>
    <row r="140" spans="4:7" ht="12">
      <c r="D140" s="70"/>
      <c r="E140" s="72"/>
      <c r="F140" s="73"/>
      <c r="G140" s="16"/>
    </row>
    <row r="141" spans="4:7" ht="12">
      <c r="D141" s="70"/>
      <c r="E141" s="72"/>
      <c r="F141" s="73"/>
      <c r="G141" s="16"/>
    </row>
    <row r="142" spans="4:7" ht="12">
      <c r="D142" s="70"/>
      <c r="E142" s="72"/>
      <c r="F142" s="73"/>
      <c r="G142" s="16"/>
    </row>
    <row r="143" spans="4:7" ht="12">
      <c r="D143" s="70"/>
      <c r="E143" s="72"/>
      <c r="F143" s="73"/>
      <c r="G143" s="16"/>
    </row>
    <row r="144" spans="4:7" ht="12">
      <c r="D144" s="70"/>
      <c r="E144" s="72"/>
      <c r="F144" s="73"/>
      <c r="G144" s="16"/>
    </row>
    <row r="145" spans="4:7" ht="12">
      <c r="D145" s="70"/>
      <c r="E145" s="72"/>
      <c r="F145" s="73"/>
      <c r="G145" s="16"/>
    </row>
    <row r="146" spans="4:7" ht="12">
      <c r="D146" s="70"/>
      <c r="E146" s="72"/>
      <c r="F146" s="73"/>
      <c r="G146" s="16"/>
    </row>
    <row r="147" spans="4:7" ht="12">
      <c r="D147" s="70"/>
      <c r="E147" s="72"/>
      <c r="F147" s="73"/>
      <c r="G147" s="16"/>
    </row>
    <row r="148" spans="4:7" ht="12">
      <c r="D148" s="70"/>
      <c r="E148" s="72"/>
      <c r="F148" s="73"/>
      <c r="G148" s="16"/>
    </row>
    <row r="149" spans="4:7" ht="12">
      <c r="D149" s="70"/>
      <c r="E149" s="72"/>
      <c r="F149" s="73"/>
      <c r="G149" s="16"/>
    </row>
    <row r="150" spans="4:7" ht="12">
      <c r="D150" s="70"/>
      <c r="E150" s="72"/>
      <c r="F150" s="73"/>
      <c r="G150" s="16"/>
    </row>
    <row r="151" spans="4:7" ht="12">
      <c r="D151" s="70"/>
      <c r="E151" s="72"/>
      <c r="F151" s="73"/>
      <c r="G151" s="16"/>
    </row>
    <row r="152" spans="4:7" ht="12">
      <c r="D152" s="70"/>
      <c r="E152" s="72"/>
      <c r="F152" s="73"/>
      <c r="G152" s="16"/>
    </row>
    <row r="153" spans="4:7" ht="12">
      <c r="D153" s="70"/>
      <c r="E153" s="72"/>
      <c r="F153" s="73"/>
      <c r="G153" s="16"/>
    </row>
    <row r="154" spans="4:7" ht="12">
      <c r="D154" s="70"/>
      <c r="E154" s="72"/>
      <c r="F154" s="73"/>
      <c r="G154" s="16"/>
    </row>
    <row r="155" spans="4:7" ht="12">
      <c r="D155" s="70"/>
      <c r="E155" s="72"/>
      <c r="F155" s="73"/>
      <c r="G155" s="16"/>
    </row>
    <row r="156" spans="4:7" ht="12">
      <c r="D156" s="70"/>
      <c r="E156" s="72"/>
      <c r="F156" s="73"/>
      <c r="G156" s="16"/>
    </row>
    <row r="157" spans="4:7" ht="12">
      <c r="D157" s="70"/>
      <c r="E157" s="72"/>
      <c r="F157" s="73"/>
      <c r="G157" s="16"/>
    </row>
    <row r="158" spans="4:7" ht="12">
      <c r="D158" s="70"/>
      <c r="E158" s="72"/>
      <c r="F158" s="73"/>
      <c r="G158" s="16"/>
    </row>
    <row r="159" spans="4:7" ht="12">
      <c r="D159" s="70"/>
      <c r="E159" s="72"/>
      <c r="F159" s="73"/>
      <c r="G159" s="16"/>
    </row>
    <row r="160" spans="4:7" ht="12">
      <c r="D160" s="70"/>
      <c r="E160" s="72"/>
      <c r="F160" s="73"/>
      <c r="G160" s="16"/>
    </row>
    <row r="161" spans="4:7" ht="12">
      <c r="D161" s="70"/>
      <c r="E161" s="72"/>
      <c r="F161" s="73"/>
      <c r="G161" s="16"/>
    </row>
    <row r="162" spans="4:7" ht="12">
      <c r="D162" s="70"/>
      <c r="E162" s="72"/>
      <c r="F162" s="73"/>
      <c r="G162" s="16"/>
    </row>
    <row r="163" spans="4:7" ht="12">
      <c r="D163" s="70"/>
      <c r="E163" s="72"/>
      <c r="F163" s="73"/>
      <c r="G163" s="16"/>
    </row>
    <row r="164" spans="4:7" ht="12">
      <c r="D164" s="70"/>
      <c r="E164" s="72"/>
      <c r="F164" s="73"/>
      <c r="G164" s="16"/>
    </row>
    <row r="165" spans="4:7" ht="12">
      <c r="D165" s="70"/>
      <c r="E165" s="72"/>
      <c r="F165" s="73"/>
      <c r="G165" s="16"/>
    </row>
    <row r="166" spans="4:7" ht="12">
      <c r="D166" s="70"/>
      <c r="E166" s="72"/>
      <c r="F166" s="73"/>
      <c r="G166" s="16"/>
    </row>
    <row r="167" spans="4:7" ht="12">
      <c r="D167" s="70"/>
      <c r="E167" s="72"/>
      <c r="F167" s="73"/>
      <c r="G167" s="16"/>
    </row>
    <row r="168" spans="4:7" ht="12">
      <c r="D168" s="70"/>
      <c r="E168" s="72"/>
      <c r="F168" s="73"/>
      <c r="G168" s="16"/>
    </row>
    <row r="169" spans="4:7" ht="12">
      <c r="D169" s="70"/>
      <c r="E169" s="72"/>
      <c r="F169" s="73"/>
      <c r="G169" s="16"/>
    </row>
    <row r="170" spans="4:7" ht="12">
      <c r="D170" s="70"/>
      <c r="E170" s="72"/>
      <c r="F170" s="73"/>
      <c r="G170" s="16"/>
    </row>
    <row r="171" spans="4:7" ht="12">
      <c r="D171" s="70"/>
      <c r="E171" s="72"/>
      <c r="F171" s="73"/>
      <c r="G171" s="16"/>
    </row>
    <row r="172" spans="4:7" ht="12">
      <c r="D172" s="70"/>
      <c r="E172" s="72"/>
      <c r="F172" s="73"/>
      <c r="G172" s="16"/>
    </row>
    <row r="173" spans="4:7" ht="12">
      <c r="D173" s="70"/>
      <c r="E173" s="72"/>
      <c r="F173" s="73"/>
      <c r="G173" s="16"/>
    </row>
    <row r="174" spans="4:7" ht="12">
      <c r="D174" s="70"/>
      <c r="E174" s="72"/>
      <c r="F174" s="73"/>
      <c r="G174" s="16"/>
    </row>
    <row r="175" spans="4:7" ht="12">
      <c r="D175" s="70"/>
      <c r="E175" s="72"/>
      <c r="F175" s="73"/>
      <c r="G175" s="16"/>
    </row>
    <row r="176" spans="4:7" ht="12">
      <c r="D176" s="70"/>
      <c r="E176" s="72"/>
      <c r="F176" s="73"/>
      <c r="G176" s="16"/>
    </row>
    <row r="177" spans="4:7" ht="12">
      <c r="D177" s="70"/>
      <c r="E177" s="72"/>
      <c r="F177" s="73"/>
      <c r="G177" s="16"/>
    </row>
    <row r="178" spans="4:7" ht="12">
      <c r="D178" s="70"/>
      <c r="E178" s="72"/>
      <c r="F178" s="73"/>
      <c r="G178" s="16"/>
    </row>
    <row r="179" spans="4:7" ht="12">
      <c r="D179" s="70"/>
      <c r="E179" s="72"/>
      <c r="F179" s="73"/>
      <c r="G179" s="16"/>
    </row>
    <row r="180" spans="4:7" ht="12">
      <c r="D180" s="70"/>
      <c r="E180" s="72"/>
      <c r="F180" s="73"/>
      <c r="G180" s="16"/>
    </row>
    <row r="181" spans="4:7" ht="12">
      <c r="D181" s="70"/>
      <c r="E181" s="72"/>
      <c r="F181" s="73"/>
      <c r="G181" s="16"/>
    </row>
    <row r="182" spans="4:7" ht="12">
      <c r="D182" s="70"/>
      <c r="E182" s="72"/>
      <c r="F182" s="73"/>
      <c r="G182" s="16"/>
    </row>
    <row r="183" spans="4:7" ht="12">
      <c r="D183" s="70"/>
      <c r="E183" s="72"/>
      <c r="F183" s="73"/>
      <c r="G183" s="16"/>
    </row>
    <row r="184" spans="4:7" ht="12">
      <c r="D184" s="70"/>
      <c r="E184" s="72"/>
      <c r="F184" s="73"/>
      <c r="G184" s="16"/>
    </row>
    <row r="185" spans="4:7" ht="12">
      <c r="D185" s="70"/>
      <c r="E185" s="72"/>
      <c r="F185" s="73"/>
      <c r="G185" s="16"/>
    </row>
    <row r="186" spans="4:7" ht="12">
      <c r="D186" s="70"/>
      <c r="E186" s="72"/>
      <c r="F186" s="73"/>
      <c r="G186" s="16"/>
    </row>
    <row r="187" spans="4:7" ht="12">
      <c r="D187" s="70"/>
      <c r="E187" s="72"/>
      <c r="F187" s="73"/>
      <c r="G187" s="16"/>
    </row>
    <row r="188" spans="4:7" ht="12">
      <c r="D188" s="70"/>
      <c r="E188" s="72"/>
      <c r="F188" s="73"/>
      <c r="G188" s="16"/>
    </row>
    <row r="189" spans="4:7" ht="12">
      <c r="D189" s="70"/>
      <c r="E189" s="72"/>
      <c r="F189" s="73"/>
      <c r="G189" s="16"/>
    </row>
    <row r="190" spans="4:7" ht="12">
      <c r="D190" s="70"/>
      <c r="E190" s="72"/>
      <c r="F190" s="73"/>
      <c r="G190" s="16"/>
    </row>
    <row r="191" spans="4:7" ht="12">
      <c r="D191" s="70"/>
      <c r="E191" s="72"/>
      <c r="F191" s="73"/>
      <c r="G191" s="16"/>
    </row>
    <row r="192" spans="4:7" ht="12">
      <c r="D192" s="70"/>
      <c r="E192" s="72"/>
      <c r="F192" s="73"/>
      <c r="G192" s="16"/>
    </row>
    <row r="193" spans="4:7" ht="12">
      <c r="D193" s="70"/>
      <c r="E193" s="72"/>
      <c r="F193" s="73"/>
      <c r="G193" s="16"/>
    </row>
    <row r="194" spans="4:7" ht="12">
      <c r="D194" s="70"/>
      <c r="E194" s="72"/>
      <c r="F194" s="73"/>
      <c r="G194" s="16"/>
    </row>
    <row r="195" spans="4:7" ht="12">
      <c r="D195" s="70"/>
      <c r="E195" s="72"/>
      <c r="F195" s="73"/>
      <c r="G195" s="16"/>
    </row>
    <row r="196" spans="4:7" ht="12">
      <c r="D196" s="70"/>
      <c r="E196" s="72"/>
      <c r="F196" s="73"/>
      <c r="G196" s="16"/>
    </row>
    <row r="197" spans="4:7" ht="12">
      <c r="D197" s="70"/>
      <c r="E197" s="72"/>
      <c r="F197" s="73"/>
      <c r="G197" s="16"/>
    </row>
    <row r="198" spans="4:7" ht="12">
      <c r="D198" s="70"/>
      <c r="E198" s="72"/>
      <c r="F198" s="73"/>
      <c r="G198" s="16"/>
    </row>
    <row r="199" spans="4:7" ht="12">
      <c r="D199" s="70"/>
      <c r="E199" s="72"/>
      <c r="F199" s="73"/>
      <c r="G199" s="16"/>
    </row>
    <row r="200" spans="4:7" ht="12">
      <c r="D200" s="70"/>
      <c r="E200" s="72"/>
      <c r="F200" s="73"/>
      <c r="G200" s="16"/>
    </row>
    <row r="201" spans="4:7" ht="12">
      <c r="D201" s="70"/>
      <c r="E201" s="72"/>
      <c r="F201" s="73"/>
      <c r="G201" s="16"/>
    </row>
    <row r="202" spans="4:7" ht="12">
      <c r="D202" s="70"/>
      <c r="E202" s="72"/>
      <c r="F202" s="73"/>
      <c r="G202" s="16"/>
    </row>
    <row r="203" spans="4:7" ht="12">
      <c r="D203" s="70"/>
      <c r="E203" s="72"/>
      <c r="F203" s="73"/>
      <c r="G203" s="16"/>
    </row>
    <row r="204" spans="4:7" ht="12">
      <c r="D204" s="70"/>
      <c r="E204" s="72"/>
      <c r="F204" s="73"/>
      <c r="G204" s="16"/>
    </row>
    <row r="205" spans="4:7" ht="12">
      <c r="D205" s="70"/>
      <c r="E205" s="72"/>
      <c r="F205" s="73"/>
      <c r="G205" s="16"/>
    </row>
  </sheetData>
  <sheetProtection password="C6D1" sheet="1" objects="1" scenarios="1" formatCells="0" formatColumns="0" formatRows="0"/>
  <mergeCells count="3">
    <mergeCell ref="A1:F1"/>
    <mergeCell ref="A2:F2"/>
    <mergeCell ref="A46:E46"/>
  </mergeCells>
  <dataValidations count="2">
    <dataValidation allowBlank="1" showInputMessage="1" showErrorMessage="1" imeMode="off" sqref="A4 A20:A45 A7:A18"/>
    <dataValidation allowBlank="1" showInputMessage="1" showErrorMessage="1" imeMode="on" sqref="B4"/>
  </dataValidations>
  <printOptions horizontalCentered="1"/>
  <pageMargins left="0.984251968503937" right="0.984251968503937" top="0.984251968503937" bottom="0.984251968503937" header="0.5118110236220472" footer="0.5118110236220472"/>
  <pageSetup horizontalDpi="600" verticalDpi="600" orientation="portrait" paperSize="9" r:id="rId1"/>
  <ignoredErrors>
    <ignoredError sqref="A5:C26 A28:C29 A27:B27" numberStoredAsText="1"/>
  </ignoredErrors>
</worksheet>
</file>

<file path=xl/worksheets/sheet28.xml><?xml version="1.0" encoding="utf-8"?>
<worksheet xmlns="http://schemas.openxmlformats.org/spreadsheetml/2006/main" xmlns:r="http://schemas.openxmlformats.org/officeDocument/2006/relationships">
  <dimension ref="A1:G205"/>
  <sheetViews>
    <sheetView showGridLines="0" showZeros="0" view="pageBreakPreview" zoomScaleSheetLayoutView="100" zoomScalePageLayoutView="0" workbookViewId="0" topLeftCell="A1">
      <pane ySplit="4" topLeftCell="A5" activePane="bottomLeft" state="frozen"/>
      <selection pane="topLeft" activeCell="F45" sqref="F45"/>
      <selection pane="bottomLeft" activeCell="E45" sqref="E5:E45"/>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7.375" style="66" customWidth="1"/>
    <col min="8" max="16384" width="9.00390625" style="26" customWidth="1"/>
  </cols>
  <sheetData>
    <row r="1" spans="1:6" ht="34.5" customHeight="1">
      <c r="A1" s="119" t="s">
        <v>42</v>
      </c>
      <c r="B1" s="119"/>
      <c r="C1" s="119"/>
      <c r="D1" s="119"/>
      <c r="E1" s="119"/>
      <c r="F1" s="119"/>
    </row>
    <row r="2" spans="1:6" s="20" customFormat="1" ht="22.5" customHeight="1">
      <c r="A2" s="120" t="s">
        <v>68</v>
      </c>
      <c r="B2" s="120"/>
      <c r="C2" s="120"/>
      <c r="D2" s="120"/>
      <c r="E2" s="120"/>
      <c r="F2" s="120"/>
    </row>
    <row r="3" spans="1:6" s="28" customFormat="1" ht="18" customHeight="1">
      <c r="A3" s="63">
        <f>'汇总表'!A3</f>
        <v>0</v>
      </c>
      <c r="B3" s="55"/>
      <c r="C3" s="98" t="s">
        <v>325</v>
      </c>
      <c r="D3" s="14"/>
      <c r="E3" s="27"/>
      <c r="F3" s="64" t="s">
        <v>44</v>
      </c>
    </row>
    <row r="4" spans="1:6" s="16" customFormat="1" ht="27" customHeight="1">
      <c r="A4" s="67" t="s">
        <v>58</v>
      </c>
      <c r="B4" s="68" t="s">
        <v>59</v>
      </c>
      <c r="C4" s="67" t="s">
        <v>47</v>
      </c>
      <c r="D4" s="67" t="s">
        <v>61</v>
      </c>
      <c r="E4" s="92" t="s">
        <v>49</v>
      </c>
      <c r="F4" s="67" t="s">
        <v>50</v>
      </c>
    </row>
    <row r="5" spans="1:6" s="20" customFormat="1" ht="27" customHeight="1">
      <c r="A5" s="4" t="s">
        <v>193</v>
      </c>
      <c r="B5" s="91" t="s">
        <v>797</v>
      </c>
      <c r="C5" s="4" t="s">
        <v>93</v>
      </c>
      <c r="D5" s="17"/>
      <c r="E5" s="85"/>
      <c r="F5" s="19">
        <f aca="true" t="shared" si="0" ref="F5:F45">IF(E5&gt;0,ROUND(D5*E5,0),"")</f>
      </c>
    </row>
    <row r="6" spans="1:6" s="20" customFormat="1" ht="27" customHeight="1">
      <c r="A6" s="4" t="s">
        <v>195</v>
      </c>
      <c r="B6" s="91" t="s">
        <v>798</v>
      </c>
      <c r="C6" s="4" t="s">
        <v>93</v>
      </c>
      <c r="D6" s="22"/>
      <c r="E6" s="85"/>
      <c r="F6" s="19">
        <f t="shared" si="0"/>
      </c>
    </row>
    <row r="7" spans="1:6" s="20" customFormat="1" ht="27" customHeight="1">
      <c r="A7" s="4" t="s">
        <v>95</v>
      </c>
      <c r="B7" s="91" t="s">
        <v>818</v>
      </c>
      <c r="C7" s="4" t="s">
        <v>166</v>
      </c>
      <c r="D7" s="83">
        <v>1458</v>
      </c>
      <c r="E7" s="85"/>
      <c r="F7" s="19">
        <f t="shared" si="0"/>
      </c>
    </row>
    <row r="8" spans="1:6" s="20" customFormat="1" ht="27" customHeight="1">
      <c r="A8" s="4" t="s">
        <v>96</v>
      </c>
      <c r="B8" s="91" t="s">
        <v>819</v>
      </c>
      <c r="C8" s="4" t="s">
        <v>166</v>
      </c>
      <c r="D8" s="83">
        <v>4525</v>
      </c>
      <c r="E8" s="85"/>
      <c r="F8" s="19">
        <f t="shared" si="0"/>
      </c>
    </row>
    <row r="9" spans="1:6" s="20" customFormat="1" ht="27" customHeight="1">
      <c r="A9" s="4" t="s">
        <v>197</v>
      </c>
      <c r="B9" s="91" t="s">
        <v>774</v>
      </c>
      <c r="C9" s="4" t="s">
        <v>93</v>
      </c>
      <c r="D9" s="94"/>
      <c r="E9" s="85"/>
      <c r="F9" s="19">
        <f t="shared" si="0"/>
      </c>
    </row>
    <row r="10" spans="1:6" s="20" customFormat="1" ht="27" customHeight="1">
      <c r="A10" s="4" t="s">
        <v>198</v>
      </c>
      <c r="B10" s="91" t="s">
        <v>820</v>
      </c>
      <c r="C10" s="4" t="s">
        <v>93</v>
      </c>
      <c r="D10" s="83"/>
      <c r="E10" s="85"/>
      <c r="F10" s="19">
        <f t="shared" si="0"/>
      </c>
    </row>
    <row r="11" spans="1:6" s="20" customFormat="1" ht="27" customHeight="1">
      <c r="A11" s="4" t="s">
        <v>95</v>
      </c>
      <c r="B11" s="91" t="s">
        <v>821</v>
      </c>
      <c r="C11" s="4" t="s">
        <v>750</v>
      </c>
      <c r="D11" s="83">
        <v>14</v>
      </c>
      <c r="E11" s="85"/>
      <c r="F11" s="19">
        <f t="shared" si="0"/>
      </c>
    </row>
    <row r="12" spans="1:6" s="20" customFormat="1" ht="27" customHeight="1">
      <c r="A12" s="4" t="s">
        <v>96</v>
      </c>
      <c r="B12" s="91" t="s">
        <v>822</v>
      </c>
      <c r="C12" s="4" t="s">
        <v>750</v>
      </c>
      <c r="D12" s="83">
        <v>50</v>
      </c>
      <c r="E12" s="85"/>
      <c r="F12" s="19">
        <f t="shared" si="0"/>
      </c>
    </row>
    <row r="13" spans="1:6" s="20" customFormat="1" ht="27" customHeight="1">
      <c r="A13" s="4" t="s">
        <v>99</v>
      </c>
      <c r="B13" s="91" t="s">
        <v>823</v>
      </c>
      <c r="C13" s="4" t="s">
        <v>750</v>
      </c>
      <c r="D13" s="83">
        <v>4</v>
      </c>
      <c r="E13" s="85"/>
      <c r="F13" s="19">
        <f t="shared" si="0"/>
      </c>
    </row>
    <row r="14" spans="1:6" s="20" customFormat="1" ht="27" customHeight="1">
      <c r="A14" s="4" t="s">
        <v>105</v>
      </c>
      <c r="B14" s="91" t="s">
        <v>824</v>
      </c>
      <c r="C14" s="4" t="s">
        <v>750</v>
      </c>
      <c r="D14" s="83">
        <v>53</v>
      </c>
      <c r="E14" s="85"/>
      <c r="F14" s="19">
        <f t="shared" si="0"/>
      </c>
    </row>
    <row r="15" spans="1:6" s="20" customFormat="1" ht="27" customHeight="1">
      <c r="A15" s="4" t="s">
        <v>125</v>
      </c>
      <c r="B15" s="91" t="s">
        <v>825</v>
      </c>
      <c r="C15" s="4" t="s">
        <v>750</v>
      </c>
      <c r="D15" s="83">
        <v>36</v>
      </c>
      <c r="E15" s="85"/>
      <c r="F15" s="19">
        <f t="shared" si="0"/>
      </c>
    </row>
    <row r="16" spans="1:6" s="20" customFormat="1" ht="27" customHeight="1">
      <c r="A16" s="4" t="s">
        <v>171</v>
      </c>
      <c r="B16" s="91" t="s">
        <v>826</v>
      </c>
      <c r="C16" s="4" t="s">
        <v>750</v>
      </c>
      <c r="D16" s="83">
        <v>2</v>
      </c>
      <c r="E16" s="85"/>
      <c r="F16" s="19">
        <f t="shared" si="0"/>
      </c>
    </row>
    <row r="17" spans="1:6" s="20" customFormat="1" ht="27" customHeight="1">
      <c r="A17" s="4" t="s">
        <v>187</v>
      </c>
      <c r="B17" s="91" t="s">
        <v>827</v>
      </c>
      <c r="C17" s="4" t="s">
        <v>750</v>
      </c>
      <c r="D17" s="83">
        <v>19</v>
      </c>
      <c r="E17" s="85"/>
      <c r="F17" s="19">
        <f t="shared" si="0"/>
      </c>
    </row>
    <row r="18" spans="1:6" s="20" customFormat="1" ht="27" customHeight="1">
      <c r="A18" s="4" t="s">
        <v>200</v>
      </c>
      <c r="B18" s="91" t="s">
        <v>828</v>
      </c>
      <c r="C18" s="4" t="s">
        <v>750</v>
      </c>
      <c r="D18" s="83">
        <v>2</v>
      </c>
      <c r="E18" s="85"/>
      <c r="F18" s="19">
        <f t="shared" si="0"/>
      </c>
    </row>
    <row r="19" spans="1:6" s="20" customFormat="1" ht="27" customHeight="1">
      <c r="A19" s="4" t="s">
        <v>220</v>
      </c>
      <c r="B19" s="91" t="s">
        <v>812</v>
      </c>
      <c r="C19" s="4" t="s">
        <v>750</v>
      </c>
      <c r="D19" s="83">
        <v>54</v>
      </c>
      <c r="E19" s="85"/>
      <c r="F19" s="19">
        <f t="shared" si="0"/>
      </c>
    </row>
    <row r="20" spans="1:6" s="20" customFormat="1" ht="27" customHeight="1">
      <c r="A20" s="4" t="s">
        <v>221</v>
      </c>
      <c r="B20" s="91" t="s">
        <v>814</v>
      </c>
      <c r="C20" s="4" t="s">
        <v>750</v>
      </c>
      <c r="D20" s="83">
        <v>19</v>
      </c>
      <c r="E20" s="85"/>
      <c r="F20" s="19">
        <f t="shared" si="0"/>
      </c>
    </row>
    <row r="21" spans="1:6" s="20" customFormat="1" ht="27" customHeight="1">
      <c r="A21" s="4" t="s">
        <v>222</v>
      </c>
      <c r="B21" s="91" t="s">
        <v>815</v>
      </c>
      <c r="C21" s="4" t="s">
        <v>750</v>
      </c>
      <c r="D21" s="83">
        <v>153</v>
      </c>
      <c r="E21" s="85"/>
      <c r="F21" s="19">
        <f t="shared" si="0"/>
      </c>
    </row>
    <row r="22" spans="1:6" s="20" customFormat="1" ht="27" customHeight="1">
      <c r="A22" s="4" t="s">
        <v>223</v>
      </c>
      <c r="B22" s="91" t="s">
        <v>816</v>
      </c>
      <c r="C22" s="4" t="s">
        <v>750</v>
      </c>
      <c r="D22" s="83">
        <v>172</v>
      </c>
      <c r="E22" s="85"/>
      <c r="F22" s="19">
        <f t="shared" si="0"/>
      </c>
    </row>
    <row r="23" spans="1:6" s="20" customFormat="1" ht="27" customHeight="1">
      <c r="A23" s="4" t="s">
        <v>295</v>
      </c>
      <c r="B23" s="91" t="s">
        <v>829</v>
      </c>
      <c r="C23" s="4" t="s">
        <v>750</v>
      </c>
      <c r="D23" s="83">
        <v>5</v>
      </c>
      <c r="E23" s="85"/>
      <c r="F23" s="19">
        <f t="shared" si="0"/>
      </c>
    </row>
    <row r="24" spans="1:6" s="20" customFormat="1" ht="27" customHeight="1">
      <c r="A24" s="4" t="s">
        <v>225</v>
      </c>
      <c r="B24" s="91" t="s">
        <v>785</v>
      </c>
      <c r="C24" s="4" t="s">
        <v>93</v>
      </c>
      <c r="D24" s="83"/>
      <c r="E24" s="85"/>
      <c r="F24" s="19">
        <f t="shared" si="0"/>
      </c>
    </row>
    <row r="25" spans="1:6" s="20" customFormat="1" ht="27" customHeight="1">
      <c r="A25" s="4" t="s">
        <v>226</v>
      </c>
      <c r="B25" s="91" t="s">
        <v>786</v>
      </c>
      <c r="C25" s="4" t="s">
        <v>868</v>
      </c>
      <c r="D25" s="83">
        <v>6909</v>
      </c>
      <c r="E25" s="85"/>
      <c r="F25" s="19">
        <f t="shared" si="0"/>
      </c>
    </row>
    <row r="26" spans="1:6" s="20" customFormat="1" ht="27" customHeight="1">
      <c r="A26" s="4" t="s">
        <v>227</v>
      </c>
      <c r="B26" s="91" t="s">
        <v>787</v>
      </c>
      <c r="C26" s="4" t="s">
        <v>93</v>
      </c>
      <c r="D26" s="94"/>
      <c r="E26" s="85"/>
      <c r="F26" s="19">
        <f t="shared" si="0"/>
      </c>
    </row>
    <row r="27" spans="1:6" s="20" customFormat="1" ht="27" customHeight="1">
      <c r="A27" s="4" t="s">
        <v>96</v>
      </c>
      <c r="B27" s="91" t="s">
        <v>830</v>
      </c>
      <c r="C27" s="4" t="s">
        <v>750</v>
      </c>
      <c r="D27" s="83">
        <v>509</v>
      </c>
      <c r="E27" s="85"/>
      <c r="F27" s="19">
        <f t="shared" si="0"/>
      </c>
    </row>
    <row r="28" spans="1:6" s="20" customFormat="1" ht="27" customHeight="1">
      <c r="A28" s="4"/>
      <c r="B28" s="91"/>
      <c r="C28" s="4"/>
      <c r="D28" s="83"/>
      <c r="E28" s="85"/>
      <c r="F28" s="19">
        <f t="shared" si="0"/>
      </c>
    </row>
    <row r="29" spans="1:6" s="20" customFormat="1" ht="27" customHeight="1">
      <c r="A29" s="4"/>
      <c r="B29" s="91"/>
      <c r="C29" s="4"/>
      <c r="D29" s="83"/>
      <c r="E29" s="85"/>
      <c r="F29" s="19">
        <f t="shared" si="0"/>
      </c>
    </row>
    <row r="30" spans="1:6" s="20" customFormat="1" ht="27" customHeight="1">
      <c r="A30" s="4"/>
      <c r="B30" s="91"/>
      <c r="C30" s="4"/>
      <c r="D30" s="22"/>
      <c r="E30" s="85"/>
      <c r="F30" s="19">
        <f t="shared" si="0"/>
      </c>
    </row>
    <row r="31" spans="1:6" s="20" customFormat="1" ht="27" customHeight="1">
      <c r="A31" s="4"/>
      <c r="B31" s="91"/>
      <c r="C31" s="4"/>
      <c r="D31" s="83"/>
      <c r="E31" s="85"/>
      <c r="F31" s="19">
        <f t="shared" si="0"/>
      </c>
    </row>
    <row r="32" spans="1:6" s="20" customFormat="1" ht="27" customHeight="1">
      <c r="A32" s="4"/>
      <c r="B32" s="91"/>
      <c r="C32" s="4"/>
      <c r="D32" s="83"/>
      <c r="E32" s="85"/>
      <c r="F32" s="19">
        <f t="shared" si="0"/>
      </c>
    </row>
    <row r="33" spans="1:6" s="20" customFormat="1" ht="27" customHeight="1">
      <c r="A33" s="4"/>
      <c r="B33" s="91"/>
      <c r="C33" s="4"/>
      <c r="D33" s="83"/>
      <c r="E33" s="85"/>
      <c r="F33" s="19">
        <f t="shared" si="0"/>
      </c>
    </row>
    <row r="34" spans="1:6" s="20" customFormat="1" ht="27" customHeight="1">
      <c r="A34" s="4"/>
      <c r="B34" s="91"/>
      <c r="C34" s="4"/>
      <c r="D34" s="83"/>
      <c r="E34" s="85"/>
      <c r="F34" s="19">
        <f t="shared" si="0"/>
      </c>
    </row>
    <row r="35" spans="1:6" s="20" customFormat="1" ht="27" customHeight="1">
      <c r="A35" s="4"/>
      <c r="B35" s="91"/>
      <c r="C35" s="4"/>
      <c r="D35" s="83"/>
      <c r="E35" s="85"/>
      <c r="F35" s="19">
        <f t="shared" si="0"/>
      </c>
    </row>
    <row r="36" spans="1:6" s="20" customFormat="1" ht="27" customHeight="1">
      <c r="A36" s="4"/>
      <c r="B36" s="91"/>
      <c r="C36" s="4"/>
      <c r="D36" s="83"/>
      <c r="E36" s="85"/>
      <c r="F36" s="19">
        <f t="shared" si="0"/>
      </c>
    </row>
    <row r="37" spans="1:6" s="20" customFormat="1" ht="27" customHeight="1">
      <c r="A37" s="4"/>
      <c r="B37" s="91"/>
      <c r="C37" s="4"/>
      <c r="D37" s="22"/>
      <c r="E37" s="85"/>
      <c r="F37" s="19">
        <f t="shared" si="0"/>
      </c>
    </row>
    <row r="38" spans="1:6" s="20" customFormat="1" ht="27" customHeight="1">
      <c r="A38" s="4"/>
      <c r="B38" s="91"/>
      <c r="C38" s="4"/>
      <c r="D38" s="22"/>
      <c r="E38" s="85"/>
      <c r="F38" s="19">
        <f t="shared" si="0"/>
      </c>
    </row>
    <row r="39" spans="1:6" s="20" customFormat="1" ht="27" customHeight="1">
      <c r="A39" s="4"/>
      <c r="B39" s="91"/>
      <c r="C39" s="4"/>
      <c r="D39" s="83"/>
      <c r="E39" s="85"/>
      <c r="F39" s="19">
        <f t="shared" si="0"/>
      </c>
    </row>
    <row r="40" spans="1:6" s="20" customFormat="1" ht="27" customHeight="1">
      <c r="A40" s="4"/>
      <c r="B40" s="91"/>
      <c r="C40" s="4"/>
      <c r="D40" s="83"/>
      <c r="E40" s="85"/>
      <c r="F40" s="19">
        <f t="shared" si="0"/>
      </c>
    </row>
    <row r="41" spans="1:6" s="20" customFormat="1" ht="27" customHeight="1">
      <c r="A41" s="4"/>
      <c r="B41" s="91"/>
      <c r="C41" s="4"/>
      <c r="D41" s="22"/>
      <c r="E41" s="85"/>
      <c r="F41" s="19">
        <f t="shared" si="0"/>
      </c>
    </row>
    <row r="42" spans="1:6" s="20" customFormat="1" ht="27" customHeight="1">
      <c r="A42" s="4"/>
      <c r="B42" s="91"/>
      <c r="C42" s="4"/>
      <c r="D42" s="83"/>
      <c r="E42" s="85"/>
      <c r="F42" s="19">
        <f t="shared" si="0"/>
      </c>
    </row>
    <row r="43" spans="1:6" s="20" customFormat="1" ht="27" customHeight="1">
      <c r="A43" s="4"/>
      <c r="B43" s="91"/>
      <c r="C43" s="4"/>
      <c r="D43" s="83"/>
      <c r="E43" s="85"/>
      <c r="F43" s="19">
        <f t="shared" si="0"/>
      </c>
    </row>
    <row r="44" spans="1:6" s="20" customFormat="1" ht="27" customHeight="1">
      <c r="A44" s="4"/>
      <c r="B44" s="91"/>
      <c r="C44" s="4"/>
      <c r="D44" s="83"/>
      <c r="E44" s="85"/>
      <c r="F44" s="19">
        <f t="shared" si="0"/>
      </c>
    </row>
    <row r="45" spans="1:6" s="20" customFormat="1" ht="27" customHeight="1">
      <c r="A45" s="24"/>
      <c r="B45" s="93"/>
      <c r="C45" s="22"/>
      <c r="D45" s="22"/>
      <c r="E45" s="85"/>
      <c r="F45" s="19">
        <f t="shared" si="0"/>
      </c>
    </row>
    <row r="46" spans="1:7" ht="27" customHeight="1">
      <c r="A46" s="123" t="s">
        <v>69</v>
      </c>
      <c r="B46" s="124"/>
      <c r="C46" s="124"/>
      <c r="D46" s="124"/>
      <c r="E46" s="124"/>
      <c r="F46" s="13">
        <f>SUM(F5:F45)</f>
        <v>0</v>
      </c>
      <c r="G46" s="16"/>
    </row>
    <row r="47" spans="4:7" ht="12">
      <c r="D47" s="70"/>
      <c r="E47" s="72"/>
      <c r="F47" s="73"/>
      <c r="G47" s="16"/>
    </row>
    <row r="48" spans="4:7" ht="12">
      <c r="D48" s="70"/>
      <c r="E48" s="72"/>
      <c r="F48" s="73"/>
      <c r="G48" s="16"/>
    </row>
    <row r="49" spans="4:7" ht="12">
      <c r="D49" s="70"/>
      <c r="E49" s="72"/>
      <c r="F49" s="73"/>
      <c r="G49" s="16"/>
    </row>
    <row r="50" spans="1:7" ht="12">
      <c r="A50" s="74"/>
      <c r="B50" s="75"/>
      <c r="C50" s="74"/>
      <c r="D50" s="70"/>
      <c r="E50" s="72"/>
      <c r="F50" s="73"/>
      <c r="G50" s="16"/>
    </row>
    <row r="51" spans="4:7" ht="12">
      <c r="D51" s="70"/>
      <c r="E51" s="72"/>
      <c r="F51" s="73"/>
      <c r="G51" s="16"/>
    </row>
    <row r="52" spans="4:7" ht="12">
      <c r="D52" s="70"/>
      <c r="E52" s="72"/>
      <c r="F52" s="73"/>
      <c r="G52" s="16"/>
    </row>
    <row r="53" spans="4:7" ht="12">
      <c r="D53" s="70"/>
      <c r="E53" s="72"/>
      <c r="F53" s="73"/>
      <c r="G53" s="16"/>
    </row>
    <row r="54" spans="4:7" ht="12">
      <c r="D54" s="70"/>
      <c r="E54" s="72"/>
      <c r="F54" s="73"/>
      <c r="G54" s="16"/>
    </row>
    <row r="55" spans="4:7" ht="12">
      <c r="D55" s="70"/>
      <c r="E55" s="72"/>
      <c r="F55" s="73"/>
      <c r="G55" s="16"/>
    </row>
    <row r="56" spans="4:7" ht="12">
      <c r="D56" s="70"/>
      <c r="E56" s="72"/>
      <c r="F56" s="73"/>
      <c r="G56" s="16"/>
    </row>
    <row r="57" spans="4:7" ht="12">
      <c r="D57" s="70"/>
      <c r="E57" s="72"/>
      <c r="F57" s="73"/>
      <c r="G57" s="16"/>
    </row>
    <row r="58" spans="4:7" ht="12">
      <c r="D58" s="70"/>
      <c r="E58" s="72"/>
      <c r="F58" s="73"/>
      <c r="G58" s="16"/>
    </row>
    <row r="59" spans="4:7" ht="12">
      <c r="D59" s="70"/>
      <c r="E59" s="72"/>
      <c r="F59" s="73"/>
      <c r="G59" s="16"/>
    </row>
    <row r="60" spans="4:7" ht="12">
      <c r="D60" s="70"/>
      <c r="E60" s="72"/>
      <c r="F60" s="73"/>
      <c r="G60" s="16"/>
    </row>
    <row r="61" spans="4:7" ht="12">
      <c r="D61" s="70"/>
      <c r="E61" s="72"/>
      <c r="F61" s="73"/>
      <c r="G61" s="16"/>
    </row>
    <row r="62" spans="4:7" ht="12">
      <c r="D62" s="70"/>
      <c r="E62" s="72"/>
      <c r="F62" s="73"/>
      <c r="G62" s="16"/>
    </row>
    <row r="63" spans="4:7" ht="12">
      <c r="D63" s="70"/>
      <c r="E63" s="72"/>
      <c r="F63" s="73"/>
      <c r="G63" s="16"/>
    </row>
    <row r="64" spans="4:7" ht="12">
      <c r="D64" s="70"/>
      <c r="E64" s="72"/>
      <c r="F64" s="73"/>
      <c r="G64" s="16"/>
    </row>
    <row r="65" spans="4:7" ht="12">
      <c r="D65" s="70"/>
      <c r="E65" s="72"/>
      <c r="F65" s="73"/>
      <c r="G65" s="16"/>
    </row>
    <row r="66" spans="4:7" ht="12">
      <c r="D66" s="70"/>
      <c r="E66" s="72"/>
      <c r="F66" s="73"/>
      <c r="G66" s="16"/>
    </row>
    <row r="67" spans="4:7" ht="12">
      <c r="D67" s="70"/>
      <c r="E67" s="72"/>
      <c r="F67" s="73"/>
      <c r="G67" s="16"/>
    </row>
    <row r="68" spans="4:7" ht="12">
      <c r="D68" s="70"/>
      <c r="E68" s="72"/>
      <c r="F68" s="73"/>
      <c r="G68" s="16"/>
    </row>
    <row r="69" spans="4:7" ht="12">
      <c r="D69" s="70"/>
      <c r="E69" s="72"/>
      <c r="F69" s="73"/>
      <c r="G69" s="16"/>
    </row>
    <row r="70" spans="4:7" ht="12">
      <c r="D70" s="70"/>
      <c r="E70" s="72"/>
      <c r="F70" s="73"/>
      <c r="G70" s="16"/>
    </row>
    <row r="71" spans="4:7" ht="12">
      <c r="D71" s="70"/>
      <c r="E71" s="72"/>
      <c r="F71" s="73"/>
      <c r="G71" s="16"/>
    </row>
    <row r="72" spans="4:7" ht="12">
      <c r="D72" s="70"/>
      <c r="E72" s="72"/>
      <c r="F72" s="73"/>
      <c r="G72" s="16"/>
    </row>
    <row r="73" spans="4:7" ht="12">
      <c r="D73" s="70"/>
      <c r="E73" s="72"/>
      <c r="F73" s="73"/>
      <c r="G73" s="16"/>
    </row>
    <row r="74" spans="4:7" ht="12">
      <c r="D74" s="70"/>
      <c r="E74" s="72"/>
      <c r="F74" s="73"/>
      <c r="G74" s="16"/>
    </row>
    <row r="75" spans="4:7" ht="12">
      <c r="D75" s="70"/>
      <c r="E75" s="72"/>
      <c r="F75" s="73"/>
      <c r="G75" s="16"/>
    </row>
    <row r="76" spans="4:7" ht="12">
      <c r="D76" s="70"/>
      <c r="E76" s="72"/>
      <c r="F76" s="73"/>
      <c r="G76" s="16"/>
    </row>
    <row r="77" spans="4:7" ht="12">
      <c r="D77" s="70"/>
      <c r="E77" s="72"/>
      <c r="F77" s="73"/>
      <c r="G77" s="16"/>
    </row>
    <row r="78" spans="4:7" ht="12">
      <c r="D78" s="70"/>
      <c r="E78" s="72"/>
      <c r="F78" s="73"/>
      <c r="G78" s="16"/>
    </row>
    <row r="79" spans="4:7" ht="12">
      <c r="D79" s="70"/>
      <c r="E79" s="72"/>
      <c r="F79" s="73"/>
      <c r="G79" s="16"/>
    </row>
    <row r="80" spans="4:7" ht="12">
      <c r="D80" s="70"/>
      <c r="E80" s="72"/>
      <c r="F80" s="73"/>
      <c r="G80" s="16"/>
    </row>
    <row r="81" spans="4:7" ht="12">
      <c r="D81" s="70"/>
      <c r="E81" s="72"/>
      <c r="F81" s="73"/>
      <c r="G81" s="16"/>
    </row>
    <row r="82" spans="4:7" ht="12">
      <c r="D82" s="70"/>
      <c r="E82" s="72"/>
      <c r="F82" s="73"/>
      <c r="G82" s="16"/>
    </row>
    <row r="83" spans="4:7" ht="12">
      <c r="D83" s="70"/>
      <c r="E83" s="72"/>
      <c r="F83" s="73"/>
      <c r="G83" s="16"/>
    </row>
    <row r="84" spans="4:7" ht="12">
      <c r="D84" s="70"/>
      <c r="E84" s="72"/>
      <c r="F84" s="73"/>
      <c r="G84" s="16"/>
    </row>
    <row r="85" spans="4:7" ht="12">
      <c r="D85" s="70"/>
      <c r="E85" s="72"/>
      <c r="F85" s="73"/>
      <c r="G85" s="16"/>
    </row>
    <row r="86" spans="4:7" ht="12">
      <c r="D86" s="70"/>
      <c r="E86" s="72"/>
      <c r="F86" s="73"/>
      <c r="G86" s="16"/>
    </row>
    <row r="87" spans="4:7" ht="12">
      <c r="D87" s="70"/>
      <c r="E87" s="72"/>
      <c r="F87" s="73"/>
      <c r="G87" s="16"/>
    </row>
    <row r="88" spans="4:7" ht="12">
      <c r="D88" s="70"/>
      <c r="E88" s="72"/>
      <c r="F88" s="73"/>
      <c r="G88" s="16"/>
    </row>
    <row r="89" spans="4:7" ht="12">
      <c r="D89" s="70"/>
      <c r="E89" s="72"/>
      <c r="F89" s="73"/>
      <c r="G89" s="16"/>
    </row>
    <row r="90" spans="4:7" ht="12">
      <c r="D90" s="70"/>
      <c r="E90" s="72"/>
      <c r="F90" s="73"/>
      <c r="G90" s="16"/>
    </row>
    <row r="91" spans="4:7" ht="12">
      <c r="D91" s="70"/>
      <c r="E91" s="72"/>
      <c r="F91" s="73"/>
      <c r="G91" s="16"/>
    </row>
    <row r="92" spans="4:7" ht="12">
      <c r="D92" s="70"/>
      <c r="E92" s="72"/>
      <c r="F92" s="73"/>
      <c r="G92" s="16"/>
    </row>
    <row r="93" spans="4:7" ht="12">
      <c r="D93" s="70"/>
      <c r="E93" s="72"/>
      <c r="F93" s="73"/>
      <c r="G93" s="16"/>
    </row>
    <row r="94" spans="4:7" ht="12">
      <c r="D94" s="70"/>
      <c r="E94" s="72"/>
      <c r="F94" s="73"/>
      <c r="G94" s="16"/>
    </row>
    <row r="95" spans="4:7" ht="12">
      <c r="D95" s="70"/>
      <c r="E95" s="72"/>
      <c r="F95" s="73"/>
      <c r="G95" s="16"/>
    </row>
    <row r="96" spans="4:7" ht="12">
      <c r="D96" s="70"/>
      <c r="E96" s="72"/>
      <c r="F96" s="73"/>
      <c r="G96" s="16"/>
    </row>
    <row r="97" spans="4:7" ht="12">
      <c r="D97" s="70"/>
      <c r="E97" s="72"/>
      <c r="F97" s="73"/>
      <c r="G97" s="16"/>
    </row>
    <row r="98" spans="4:7" ht="12">
      <c r="D98" s="70"/>
      <c r="E98" s="72"/>
      <c r="F98" s="73"/>
      <c r="G98" s="16"/>
    </row>
    <row r="99" spans="4:7" ht="12">
      <c r="D99" s="70"/>
      <c r="E99" s="72"/>
      <c r="F99" s="73"/>
      <c r="G99" s="16"/>
    </row>
    <row r="100" spans="4:7" ht="12">
      <c r="D100" s="70"/>
      <c r="E100" s="72"/>
      <c r="F100" s="73"/>
      <c r="G100" s="16"/>
    </row>
    <row r="101" spans="4:7" ht="12">
      <c r="D101" s="70"/>
      <c r="E101" s="72"/>
      <c r="F101" s="73"/>
      <c r="G101" s="16"/>
    </row>
    <row r="102" spans="4:7" ht="12">
      <c r="D102" s="70"/>
      <c r="E102" s="72"/>
      <c r="F102" s="73"/>
      <c r="G102" s="16"/>
    </row>
    <row r="103" spans="4:7" ht="12">
      <c r="D103" s="70"/>
      <c r="E103" s="72"/>
      <c r="F103" s="73"/>
      <c r="G103" s="16"/>
    </row>
    <row r="104" spans="4:7" ht="12">
      <c r="D104" s="70"/>
      <c r="E104" s="72"/>
      <c r="F104" s="73"/>
      <c r="G104" s="16"/>
    </row>
    <row r="105" spans="4:7" ht="12">
      <c r="D105" s="70"/>
      <c r="E105" s="72"/>
      <c r="F105" s="73"/>
      <c r="G105" s="16"/>
    </row>
    <row r="106" spans="4:7" ht="12">
      <c r="D106" s="70"/>
      <c r="E106" s="72"/>
      <c r="F106" s="73"/>
      <c r="G106" s="16"/>
    </row>
    <row r="107" spans="4:7" ht="12">
      <c r="D107" s="70"/>
      <c r="E107" s="72"/>
      <c r="F107" s="73"/>
      <c r="G107" s="16"/>
    </row>
    <row r="108" spans="4:7" ht="12">
      <c r="D108" s="70"/>
      <c r="E108" s="72"/>
      <c r="F108" s="73"/>
      <c r="G108" s="16"/>
    </row>
    <row r="109" spans="4:7" ht="12">
      <c r="D109" s="70"/>
      <c r="E109" s="72"/>
      <c r="F109" s="73"/>
      <c r="G109" s="16"/>
    </row>
    <row r="110" spans="4:7" ht="12">
      <c r="D110" s="70"/>
      <c r="E110" s="72"/>
      <c r="F110" s="73"/>
      <c r="G110" s="16"/>
    </row>
    <row r="111" spans="4:7" ht="12">
      <c r="D111" s="70"/>
      <c r="E111" s="72"/>
      <c r="F111" s="73"/>
      <c r="G111" s="16"/>
    </row>
    <row r="112" spans="4:7" ht="12">
      <c r="D112" s="70"/>
      <c r="E112" s="72"/>
      <c r="F112" s="73"/>
      <c r="G112" s="16"/>
    </row>
    <row r="113" spans="4:7" ht="12">
      <c r="D113" s="70"/>
      <c r="E113" s="72"/>
      <c r="F113" s="73"/>
      <c r="G113" s="16"/>
    </row>
    <row r="114" spans="4:7" ht="12">
      <c r="D114" s="70"/>
      <c r="E114" s="72"/>
      <c r="F114" s="73"/>
      <c r="G114" s="16"/>
    </row>
    <row r="115" spans="4:7" ht="12">
      <c r="D115" s="70"/>
      <c r="E115" s="72"/>
      <c r="F115" s="73"/>
      <c r="G115" s="16"/>
    </row>
    <row r="116" spans="4:7" ht="12">
      <c r="D116" s="70"/>
      <c r="E116" s="72"/>
      <c r="F116" s="73"/>
      <c r="G116" s="16"/>
    </row>
    <row r="117" spans="4:7" ht="12">
      <c r="D117" s="70"/>
      <c r="E117" s="72"/>
      <c r="F117" s="73"/>
      <c r="G117" s="16"/>
    </row>
    <row r="118" spans="4:7" ht="12">
      <c r="D118" s="70"/>
      <c r="E118" s="72"/>
      <c r="F118" s="73"/>
      <c r="G118" s="16"/>
    </row>
    <row r="119" spans="4:7" ht="12">
      <c r="D119" s="70"/>
      <c r="E119" s="72"/>
      <c r="F119" s="73"/>
      <c r="G119" s="16"/>
    </row>
    <row r="120" spans="4:7" ht="12">
      <c r="D120" s="70"/>
      <c r="E120" s="72"/>
      <c r="F120" s="73"/>
      <c r="G120" s="16"/>
    </row>
    <row r="121" spans="4:7" ht="12">
      <c r="D121" s="70"/>
      <c r="E121" s="72"/>
      <c r="F121" s="73"/>
      <c r="G121" s="16"/>
    </row>
    <row r="122" spans="4:7" ht="12">
      <c r="D122" s="70"/>
      <c r="E122" s="72"/>
      <c r="F122" s="73"/>
      <c r="G122" s="16"/>
    </row>
    <row r="123" spans="4:7" ht="12">
      <c r="D123" s="70"/>
      <c r="E123" s="72"/>
      <c r="F123" s="73"/>
      <c r="G123" s="16"/>
    </row>
    <row r="124" spans="4:7" ht="12">
      <c r="D124" s="70"/>
      <c r="E124" s="72"/>
      <c r="F124" s="73"/>
      <c r="G124" s="16"/>
    </row>
    <row r="125" spans="4:7" ht="12">
      <c r="D125" s="70"/>
      <c r="E125" s="72"/>
      <c r="F125" s="73"/>
      <c r="G125" s="16"/>
    </row>
    <row r="126" spans="4:7" ht="12">
      <c r="D126" s="70"/>
      <c r="E126" s="72"/>
      <c r="F126" s="73"/>
      <c r="G126" s="16"/>
    </row>
    <row r="127" spans="4:7" ht="12">
      <c r="D127" s="70"/>
      <c r="E127" s="72"/>
      <c r="F127" s="73"/>
      <c r="G127" s="16"/>
    </row>
    <row r="128" spans="4:7" ht="12">
      <c r="D128" s="70"/>
      <c r="E128" s="72"/>
      <c r="F128" s="73"/>
      <c r="G128" s="16"/>
    </row>
    <row r="129" spans="4:7" ht="12">
      <c r="D129" s="70"/>
      <c r="E129" s="72"/>
      <c r="F129" s="73"/>
      <c r="G129" s="16"/>
    </row>
    <row r="130" spans="4:7" ht="12">
      <c r="D130" s="70"/>
      <c r="E130" s="72"/>
      <c r="F130" s="73"/>
      <c r="G130" s="16"/>
    </row>
    <row r="131" spans="4:7" ht="12">
      <c r="D131" s="70"/>
      <c r="E131" s="72"/>
      <c r="F131" s="73"/>
      <c r="G131" s="16"/>
    </row>
    <row r="132" spans="4:7" ht="12">
      <c r="D132" s="70"/>
      <c r="E132" s="72"/>
      <c r="F132" s="73"/>
      <c r="G132" s="16"/>
    </row>
    <row r="133" spans="4:7" ht="12">
      <c r="D133" s="70"/>
      <c r="E133" s="72"/>
      <c r="F133" s="73"/>
      <c r="G133" s="16"/>
    </row>
    <row r="134" spans="4:7" ht="12">
      <c r="D134" s="70"/>
      <c r="E134" s="72"/>
      <c r="F134" s="73"/>
      <c r="G134" s="16"/>
    </row>
    <row r="135" spans="4:7" ht="12">
      <c r="D135" s="70"/>
      <c r="E135" s="72"/>
      <c r="F135" s="73"/>
      <c r="G135" s="16"/>
    </row>
    <row r="136" spans="4:7" ht="12">
      <c r="D136" s="70"/>
      <c r="E136" s="72"/>
      <c r="F136" s="73"/>
      <c r="G136" s="16"/>
    </row>
    <row r="137" spans="4:7" ht="12">
      <c r="D137" s="70"/>
      <c r="E137" s="72"/>
      <c r="F137" s="73"/>
      <c r="G137" s="16"/>
    </row>
    <row r="138" spans="4:7" ht="12">
      <c r="D138" s="70"/>
      <c r="E138" s="72"/>
      <c r="F138" s="73"/>
      <c r="G138" s="16"/>
    </row>
    <row r="139" spans="4:7" ht="12">
      <c r="D139" s="70"/>
      <c r="E139" s="72"/>
      <c r="F139" s="73"/>
      <c r="G139" s="16"/>
    </row>
    <row r="140" spans="4:7" ht="12">
      <c r="D140" s="70"/>
      <c r="E140" s="72"/>
      <c r="F140" s="73"/>
      <c r="G140" s="16"/>
    </row>
    <row r="141" spans="4:7" ht="12">
      <c r="D141" s="70"/>
      <c r="E141" s="72"/>
      <c r="F141" s="73"/>
      <c r="G141" s="16"/>
    </row>
    <row r="142" spans="4:7" ht="12">
      <c r="D142" s="70"/>
      <c r="E142" s="72"/>
      <c r="F142" s="73"/>
      <c r="G142" s="16"/>
    </row>
    <row r="143" spans="4:7" ht="12">
      <c r="D143" s="70"/>
      <c r="E143" s="72"/>
      <c r="F143" s="73"/>
      <c r="G143" s="16"/>
    </row>
    <row r="144" spans="4:7" ht="12">
      <c r="D144" s="70"/>
      <c r="E144" s="72"/>
      <c r="F144" s="73"/>
      <c r="G144" s="16"/>
    </row>
    <row r="145" spans="4:7" ht="12">
      <c r="D145" s="70"/>
      <c r="E145" s="72"/>
      <c r="F145" s="73"/>
      <c r="G145" s="16"/>
    </row>
    <row r="146" spans="4:7" ht="12">
      <c r="D146" s="70"/>
      <c r="E146" s="72"/>
      <c r="F146" s="73"/>
      <c r="G146" s="16"/>
    </row>
    <row r="147" spans="4:7" ht="12">
      <c r="D147" s="70"/>
      <c r="E147" s="72"/>
      <c r="F147" s="73"/>
      <c r="G147" s="16"/>
    </row>
    <row r="148" spans="4:7" ht="12">
      <c r="D148" s="70"/>
      <c r="E148" s="72"/>
      <c r="F148" s="73"/>
      <c r="G148" s="16"/>
    </row>
    <row r="149" spans="4:7" ht="12">
      <c r="D149" s="70"/>
      <c r="E149" s="72"/>
      <c r="F149" s="73"/>
      <c r="G149" s="16"/>
    </row>
    <row r="150" spans="4:7" ht="12">
      <c r="D150" s="70"/>
      <c r="E150" s="72"/>
      <c r="F150" s="73"/>
      <c r="G150" s="16"/>
    </row>
    <row r="151" spans="4:7" ht="12">
      <c r="D151" s="70"/>
      <c r="E151" s="72"/>
      <c r="F151" s="73"/>
      <c r="G151" s="16"/>
    </row>
    <row r="152" spans="4:7" ht="12">
      <c r="D152" s="70"/>
      <c r="E152" s="72"/>
      <c r="F152" s="73"/>
      <c r="G152" s="16"/>
    </row>
    <row r="153" spans="4:7" ht="12">
      <c r="D153" s="70"/>
      <c r="E153" s="72"/>
      <c r="F153" s="73"/>
      <c r="G153" s="16"/>
    </row>
    <row r="154" spans="4:7" ht="12">
      <c r="D154" s="70"/>
      <c r="E154" s="72"/>
      <c r="F154" s="73"/>
      <c r="G154" s="16"/>
    </row>
    <row r="155" spans="4:7" ht="12">
      <c r="D155" s="70"/>
      <c r="E155" s="72"/>
      <c r="F155" s="73"/>
      <c r="G155" s="16"/>
    </row>
    <row r="156" spans="4:7" ht="12">
      <c r="D156" s="70"/>
      <c r="E156" s="72"/>
      <c r="F156" s="73"/>
      <c r="G156" s="16"/>
    </row>
    <row r="157" spans="4:7" ht="12">
      <c r="D157" s="70"/>
      <c r="E157" s="72"/>
      <c r="F157" s="73"/>
      <c r="G157" s="16"/>
    </row>
    <row r="158" spans="4:7" ht="12">
      <c r="D158" s="70"/>
      <c r="E158" s="72"/>
      <c r="F158" s="73"/>
      <c r="G158" s="16"/>
    </row>
    <row r="159" spans="4:7" ht="12">
      <c r="D159" s="70"/>
      <c r="E159" s="72"/>
      <c r="F159" s="73"/>
      <c r="G159" s="16"/>
    </row>
    <row r="160" spans="4:7" ht="12">
      <c r="D160" s="70"/>
      <c r="E160" s="72"/>
      <c r="F160" s="73"/>
      <c r="G160" s="16"/>
    </row>
    <row r="161" spans="4:7" ht="12">
      <c r="D161" s="70"/>
      <c r="E161" s="72"/>
      <c r="F161" s="73"/>
      <c r="G161" s="16"/>
    </row>
    <row r="162" spans="4:7" ht="12">
      <c r="D162" s="70"/>
      <c r="E162" s="72"/>
      <c r="F162" s="73"/>
      <c r="G162" s="16"/>
    </row>
    <row r="163" spans="4:7" ht="12">
      <c r="D163" s="70"/>
      <c r="E163" s="72"/>
      <c r="F163" s="73"/>
      <c r="G163" s="16"/>
    </row>
    <row r="164" spans="4:7" ht="12">
      <c r="D164" s="70"/>
      <c r="E164" s="72"/>
      <c r="F164" s="73"/>
      <c r="G164" s="16"/>
    </row>
    <row r="165" spans="4:7" ht="12">
      <c r="D165" s="70"/>
      <c r="E165" s="72"/>
      <c r="F165" s="73"/>
      <c r="G165" s="16"/>
    </row>
    <row r="166" spans="4:7" ht="12">
      <c r="D166" s="70"/>
      <c r="E166" s="72"/>
      <c r="F166" s="73"/>
      <c r="G166" s="16"/>
    </row>
    <row r="167" spans="4:7" ht="12">
      <c r="D167" s="70"/>
      <c r="E167" s="72"/>
      <c r="F167" s="73"/>
      <c r="G167" s="16"/>
    </row>
    <row r="168" spans="4:7" ht="12">
      <c r="D168" s="70"/>
      <c r="E168" s="72"/>
      <c r="F168" s="73"/>
      <c r="G168" s="16"/>
    </row>
    <row r="169" spans="4:7" ht="12">
      <c r="D169" s="70"/>
      <c r="E169" s="72"/>
      <c r="F169" s="73"/>
      <c r="G169" s="16"/>
    </row>
    <row r="170" spans="4:7" ht="12">
      <c r="D170" s="70"/>
      <c r="E170" s="72"/>
      <c r="F170" s="73"/>
      <c r="G170" s="16"/>
    </row>
    <row r="171" spans="4:7" ht="12">
      <c r="D171" s="70"/>
      <c r="E171" s="72"/>
      <c r="F171" s="73"/>
      <c r="G171" s="16"/>
    </row>
    <row r="172" spans="4:7" ht="12">
      <c r="D172" s="70"/>
      <c r="E172" s="72"/>
      <c r="F172" s="73"/>
      <c r="G172" s="16"/>
    </row>
    <row r="173" spans="4:7" ht="12">
      <c r="D173" s="70"/>
      <c r="E173" s="72"/>
      <c r="F173" s="73"/>
      <c r="G173" s="16"/>
    </row>
    <row r="174" spans="4:7" ht="12">
      <c r="D174" s="70"/>
      <c r="E174" s="72"/>
      <c r="F174" s="73"/>
      <c r="G174" s="16"/>
    </row>
    <row r="175" spans="4:7" ht="12">
      <c r="D175" s="70"/>
      <c r="E175" s="72"/>
      <c r="F175" s="73"/>
      <c r="G175" s="16"/>
    </row>
    <row r="176" spans="4:7" ht="12">
      <c r="D176" s="70"/>
      <c r="E176" s="72"/>
      <c r="F176" s="73"/>
      <c r="G176" s="16"/>
    </row>
    <row r="177" spans="4:7" ht="12">
      <c r="D177" s="70"/>
      <c r="E177" s="72"/>
      <c r="F177" s="73"/>
      <c r="G177" s="16"/>
    </row>
    <row r="178" spans="4:7" ht="12">
      <c r="D178" s="70"/>
      <c r="E178" s="72"/>
      <c r="F178" s="73"/>
      <c r="G178" s="16"/>
    </row>
    <row r="179" spans="4:7" ht="12">
      <c r="D179" s="70"/>
      <c r="E179" s="72"/>
      <c r="F179" s="73"/>
      <c r="G179" s="16"/>
    </row>
    <row r="180" spans="4:7" ht="12">
      <c r="D180" s="70"/>
      <c r="E180" s="72"/>
      <c r="F180" s="73"/>
      <c r="G180" s="16"/>
    </row>
    <row r="181" spans="4:7" ht="12">
      <c r="D181" s="70"/>
      <c r="E181" s="72"/>
      <c r="F181" s="73"/>
      <c r="G181" s="16"/>
    </row>
    <row r="182" spans="4:7" ht="12">
      <c r="D182" s="70"/>
      <c r="E182" s="72"/>
      <c r="F182" s="73"/>
      <c r="G182" s="16"/>
    </row>
    <row r="183" spans="4:7" ht="12">
      <c r="D183" s="70"/>
      <c r="E183" s="72"/>
      <c r="F183" s="73"/>
      <c r="G183" s="16"/>
    </row>
    <row r="184" spans="4:7" ht="12">
      <c r="D184" s="70"/>
      <c r="E184" s="72"/>
      <c r="F184" s="73"/>
      <c r="G184" s="16"/>
    </row>
    <row r="185" spans="4:7" ht="12">
      <c r="D185" s="70"/>
      <c r="E185" s="72"/>
      <c r="F185" s="73"/>
      <c r="G185" s="16"/>
    </row>
    <row r="186" spans="4:7" ht="12">
      <c r="D186" s="70"/>
      <c r="E186" s="72"/>
      <c r="F186" s="73"/>
      <c r="G186" s="16"/>
    </row>
    <row r="187" spans="4:7" ht="12">
      <c r="D187" s="70"/>
      <c r="E187" s="72"/>
      <c r="F187" s="73"/>
      <c r="G187" s="16"/>
    </row>
    <row r="188" spans="4:7" ht="12">
      <c r="D188" s="70"/>
      <c r="E188" s="72"/>
      <c r="F188" s="73"/>
      <c r="G188" s="16"/>
    </row>
    <row r="189" spans="4:7" ht="12">
      <c r="D189" s="70"/>
      <c r="E189" s="72"/>
      <c r="F189" s="73"/>
      <c r="G189" s="16"/>
    </row>
    <row r="190" spans="4:7" ht="12">
      <c r="D190" s="70"/>
      <c r="E190" s="72"/>
      <c r="F190" s="73"/>
      <c r="G190" s="16"/>
    </row>
    <row r="191" spans="4:7" ht="12">
      <c r="D191" s="70"/>
      <c r="E191" s="72"/>
      <c r="F191" s="73"/>
      <c r="G191" s="16"/>
    </row>
    <row r="192" spans="4:7" ht="12">
      <c r="D192" s="70"/>
      <c r="E192" s="72"/>
      <c r="F192" s="73"/>
      <c r="G192" s="16"/>
    </row>
    <row r="193" spans="4:7" ht="12">
      <c r="D193" s="70"/>
      <c r="E193" s="72"/>
      <c r="F193" s="73"/>
      <c r="G193" s="16"/>
    </row>
    <row r="194" spans="4:7" ht="12">
      <c r="D194" s="70"/>
      <c r="E194" s="72"/>
      <c r="F194" s="73"/>
      <c r="G194" s="16"/>
    </row>
    <row r="195" spans="4:7" ht="12">
      <c r="D195" s="70"/>
      <c r="E195" s="72"/>
      <c r="F195" s="73"/>
      <c r="G195" s="16"/>
    </row>
    <row r="196" spans="4:7" ht="12">
      <c r="D196" s="70"/>
      <c r="E196" s="72"/>
      <c r="F196" s="73"/>
      <c r="G196" s="16"/>
    </row>
    <row r="197" spans="4:7" ht="12">
      <c r="D197" s="70"/>
      <c r="E197" s="72"/>
      <c r="F197" s="73"/>
      <c r="G197" s="16"/>
    </row>
    <row r="198" spans="4:7" ht="12">
      <c r="D198" s="70"/>
      <c r="E198" s="72"/>
      <c r="F198" s="73"/>
      <c r="G198" s="16"/>
    </row>
    <row r="199" spans="4:7" ht="12">
      <c r="D199" s="70"/>
      <c r="E199" s="72"/>
      <c r="F199" s="73"/>
      <c r="G199" s="16"/>
    </row>
    <row r="200" spans="4:7" ht="12">
      <c r="D200" s="70"/>
      <c r="E200" s="72"/>
      <c r="F200" s="73"/>
      <c r="G200" s="16"/>
    </row>
    <row r="201" spans="4:7" ht="12">
      <c r="D201" s="70"/>
      <c r="E201" s="72"/>
      <c r="F201" s="73"/>
      <c r="G201" s="16"/>
    </row>
    <row r="202" spans="4:7" ht="12">
      <c r="D202" s="70"/>
      <c r="E202" s="72"/>
      <c r="F202" s="73"/>
      <c r="G202" s="16"/>
    </row>
    <row r="203" spans="4:7" ht="12">
      <c r="D203" s="70"/>
      <c r="E203" s="72"/>
      <c r="F203" s="73"/>
      <c r="G203" s="16"/>
    </row>
    <row r="204" spans="4:7" ht="12">
      <c r="D204" s="70"/>
      <c r="E204" s="72"/>
      <c r="F204" s="73"/>
      <c r="G204" s="16"/>
    </row>
    <row r="205" spans="4:7" ht="12">
      <c r="D205" s="70"/>
      <c r="E205" s="72"/>
      <c r="F205" s="73"/>
      <c r="G205" s="16"/>
    </row>
  </sheetData>
  <sheetProtection password="C6D1" sheet="1" objects="1" scenarios="1" formatCells="0" formatColumns="0" formatRows="0"/>
  <mergeCells count="3">
    <mergeCell ref="A1:F1"/>
    <mergeCell ref="A2:F2"/>
    <mergeCell ref="A46:E46"/>
  </mergeCells>
  <dataValidations count="2">
    <dataValidation allowBlank="1" showInputMessage="1" showErrorMessage="1" imeMode="on" sqref="B4"/>
    <dataValidation allowBlank="1" showInputMessage="1" showErrorMessage="1" imeMode="off" sqref="A4 A20:A45 A7:A18"/>
  </dataValidations>
  <printOptions horizontalCentered="1"/>
  <pageMargins left="0.984251968503937" right="0.984251968503937" top="0.984251968503937" bottom="0.984251968503937" header="0.5118110236220472" footer="0.5118110236220472"/>
  <pageSetup horizontalDpi="600" verticalDpi="600" orientation="portrait" paperSize="9" r:id="rId1"/>
  <ignoredErrors>
    <ignoredError sqref="A5:A27" numberStoredAsText="1"/>
  </ignoredErrors>
</worksheet>
</file>

<file path=xl/worksheets/sheet29.xml><?xml version="1.0" encoding="utf-8"?>
<worksheet xmlns="http://schemas.openxmlformats.org/spreadsheetml/2006/main" xmlns:r="http://schemas.openxmlformats.org/officeDocument/2006/relationships">
  <dimension ref="A1:G205"/>
  <sheetViews>
    <sheetView showGridLines="0" showZeros="0" view="pageBreakPreview" zoomScaleSheetLayoutView="100" zoomScalePageLayoutView="0" workbookViewId="0" topLeftCell="A1">
      <pane ySplit="4" topLeftCell="A5" activePane="bottomLeft" state="frozen"/>
      <selection pane="topLeft" activeCell="F45" sqref="F45"/>
      <selection pane="bottomLeft" activeCell="B12" sqref="B12"/>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1.875" style="66" customWidth="1"/>
    <col min="8" max="16384" width="9.00390625" style="26" customWidth="1"/>
  </cols>
  <sheetData>
    <row r="1" spans="1:6" ht="34.5" customHeight="1">
      <c r="A1" s="119" t="s">
        <v>42</v>
      </c>
      <c r="B1" s="119"/>
      <c r="C1" s="119"/>
      <c r="D1" s="119"/>
      <c r="E1" s="119"/>
      <c r="F1" s="119"/>
    </row>
    <row r="2" spans="1:6" s="20" customFormat="1" ht="22.5" customHeight="1">
      <c r="A2" s="120" t="s">
        <v>68</v>
      </c>
      <c r="B2" s="120"/>
      <c r="C2" s="120"/>
      <c r="D2" s="120"/>
      <c r="E2" s="120"/>
      <c r="F2" s="120"/>
    </row>
    <row r="3" spans="1:6" s="28" customFormat="1" ht="18" customHeight="1">
      <c r="A3" s="63">
        <f>'汇总表'!A3</f>
        <v>0</v>
      </c>
      <c r="B3" s="55"/>
      <c r="C3" s="98" t="s">
        <v>388</v>
      </c>
      <c r="D3" s="14"/>
      <c r="E3" s="27"/>
      <c r="F3" s="64" t="s">
        <v>44</v>
      </c>
    </row>
    <row r="4" spans="1:6" s="16" customFormat="1" ht="27" customHeight="1">
      <c r="A4" s="67" t="s">
        <v>58</v>
      </c>
      <c r="B4" s="68" t="s">
        <v>59</v>
      </c>
      <c r="C4" s="67" t="s">
        <v>47</v>
      </c>
      <c r="D4" s="67" t="s">
        <v>61</v>
      </c>
      <c r="E4" s="92" t="s">
        <v>49</v>
      </c>
      <c r="F4" s="67" t="s">
        <v>50</v>
      </c>
    </row>
    <row r="5" spans="1:6" s="20" customFormat="1" ht="27" customHeight="1">
      <c r="A5" s="4" t="s">
        <v>193</v>
      </c>
      <c r="B5" s="91" t="s">
        <v>327</v>
      </c>
      <c r="C5" s="4" t="s">
        <v>93</v>
      </c>
      <c r="D5" s="17"/>
      <c r="E5" s="85"/>
      <c r="F5" s="19">
        <f aca="true" t="shared" si="0" ref="F5:F45">IF(E5&gt;0,ROUND(D5*E5,0),"")</f>
      </c>
    </row>
    <row r="6" spans="1:6" s="20" customFormat="1" ht="27" customHeight="1">
      <c r="A6" s="4" t="s">
        <v>195</v>
      </c>
      <c r="B6" s="91" t="s">
        <v>328</v>
      </c>
      <c r="C6" s="4" t="s">
        <v>93</v>
      </c>
      <c r="D6" s="22"/>
      <c r="E6" s="85"/>
      <c r="F6" s="19">
        <f t="shared" si="0"/>
      </c>
    </row>
    <row r="7" spans="1:6" s="20" customFormat="1" ht="27" customHeight="1">
      <c r="A7" s="4" t="s">
        <v>95</v>
      </c>
      <c r="B7" s="91" t="s">
        <v>360</v>
      </c>
      <c r="C7" s="4" t="s">
        <v>166</v>
      </c>
      <c r="D7" s="83">
        <v>3698.5</v>
      </c>
      <c r="E7" s="85"/>
      <c r="F7" s="19">
        <f t="shared" si="0"/>
      </c>
    </row>
    <row r="8" spans="1:6" s="20" customFormat="1" ht="27" customHeight="1">
      <c r="A8" s="4" t="s">
        <v>96</v>
      </c>
      <c r="B8" s="91" t="s">
        <v>361</v>
      </c>
      <c r="C8" s="4" t="s">
        <v>166</v>
      </c>
      <c r="D8" s="83">
        <v>576</v>
      </c>
      <c r="E8" s="85"/>
      <c r="F8" s="19">
        <f t="shared" si="0"/>
      </c>
    </row>
    <row r="9" spans="1:6" s="20" customFormat="1" ht="27" customHeight="1">
      <c r="A9" s="4" t="s">
        <v>99</v>
      </c>
      <c r="B9" s="91" t="s">
        <v>375</v>
      </c>
      <c r="C9" s="4" t="s">
        <v>166</v>
      </c>
      <c r="D9" s="83">
        <v>179</v>
      </c>
      <c r="E9" s="85"/>
      <c r="F9" s="19">
        <f t="shared" si="0"/>
      </c>
    </row>
    <row r="10" spans="1:6" s="20" customFormat="1" ht="27" customHeight="1">
      <c r="A10" s="4" t="s">
        <v>105</v>
      </c>
      <c r="B10" s="91" t="s">
        <v>376</v>
      </c>
      <c r="C10" s="4" t="s">
        <v>166</v>
      </c>
      <c r="D10" s="83">
        <v>228</v>
      </c>
      <c r="E10" s="85"/>
      <c r="F10" s="19">
        <f t="shared" si="0"/>
      </c>
    </row>
    <row r="11" spans="1:6" s="20" customFormat="1" ht="27" customHeight="1">
      <c r="A11" s="4" t="s">
        <v>125</v>
      </c>
      <c r="B11" s="91" t="s">
        <v>377</v>
      </c>
      <c r="C11" s="4" t="s">
        <v>166</v>
      </c>
      <c r="D11" s="83">
        <v>216</v>
      </c>
      <c r="E11" s="85"/>
      <c r="F11" s="19">
        <f t="shared" si="0"/>
      </c>
    </row>
    <row r="12" spans="1:6" s="20" customFormat="1" ht="27" customHeight="1">
      <c r="A12" s="4" t="s">
        <v>197</v>
      </c>
      <c r="B12" s="91" t="s">
        <v>329</v>
      </c>
      <c r="C12" s="4" t="s">
        <v>93</v>
      </c>
      <c r="D12" s="83"/>
      <c r="E12" s="85"/>
      <c r="F12" s="19">
        <f t="shared" si="0"/>
      </c>
    </row>
    <row r="13" spans="1:6" s="20" customFormat="1" ht="27" customHeight="1">
      <c r="A13" s="4" t="s">
        <v>198</v>
      </c>
      <c r="B13" s="91" t="s">
        <v>378</v>
      </c>
      <c r="C13" s="4" t="s">
        <v>93</v>
      </c>
      <c r="D13" s="83"/>
      <c r="E13" s="85"/>
      <c r="F13" s="19">
        <f t="shared" si="0"/>
      </c>
    </row>
    <row r="14" spans="1:6" s="20" customFormat="1" ht="27" customHeight="1">
      <c r="A14" s="4" t="s">
        <v>95</v>
      </c>
      <c r="B14" s="91" t="s">
        <v>362</v>
      </c>
      <c r="C14" s="4" t="s">
        <v>330</v>
      </c>
      <c r="D14" s="83">
        <v>17</v>
      </c>
      <c r="E14" s="85"/>
      <c r="F14" s="19">
        <f t="shared" si="0"/>
      </c>
    </row>
    <row r="15" spans="1:6" s="20" customFormat="1" ht="27" customHeight="1">
      <c r="A15" s="4" t="s">
        <v>96</v>
      </c>
      <c r="B15" s="91" t="s">
        <v>363</v>
      </c>
      <c r="C15" s="4" t="s">
        <v>330</v>
      </c>
      <c r="D15" s="83">
        <v>1</v>
      </c>
      <c r="E15" s="85"/>
      <c r="F15" s="19">
        <f t="shared" si="0"/>
      </c>
    </row>
    <row r="16" spans="1:6" s="20" customFormat="1" ht="27" customHeight="1">
      <c r="A16" s="4" t="s">
        <v>99</v>
      </c>
      <c r="B16" s="91" t="s">
        <v>364</v>
      </c>
      <c r="C16" s="4" t="s">
        <v>330</v>
      </c>
      <c r="D16" s="83">
        <v>181</v>
      </c>
      <c r="E16" s="85"/>
      <c r="F16" s="19">
        <f t="shared" si="0"/>
      </c>
    </row>
    <row r="17" spans="1:6" s="20" customFormat="1" ht="27" customHeight="1">
      <c r="A17" s="4" t="s">
        <v>200</v>
      </c>
      <c r="B17" s="91" t="s">
        <v>379</v>
      </c>
      <c r="C17" s="4" t="s">
        <v>93</v>
      </c>
      <c r="D17" s="83"/>
      <c r="E17" s="85"/>
      <c r="F17" s="19">
        <f t="shared" si="0"/>
      </c>
    </row>
    <row r="18" spans="1:6" s="20" customFormat="1" ht="27" customHeight="1">
      <c r="A18" s="4" t="s">
        <v>95</v>
      </c>
      <c r="B18" s="91" t="s">
        <v>365</v>
      </c>
      <c r="C18" s="4" t="s">
        <v>330</v>
      </c>
      <c r="D18" s="83">
        <v>37</v>
      </c>
      <c r="E18" s="85"/>
      <c r="F18" s="19">
        <f t="shared" si="0"/>
      </c>
    </row>
    <row r="19" spans="1:6" s="20" customFormat="1" ht="27" customHeight="1">
      <c r="A19" s="4" t="s">
        <v>96</v>
      </c>
      <c r="B19" s="91" t="s">
        <v>366</v>
      </c>
      <c r="C19" s="4" t="s">
        <v>330</v>
      </c>
      <c r="D19" s="83">
        <v>14</v>
      </c>
      <c r="E19" s="85"/>
      <c r="F19" s="19">
        <f t="shared" si="0"/>
      </c>
    </row>
    <row r="20" spans="1:6" s="20" customFormat="1" ht="27" customHeight="1">
      <c r="A20" s="4" t="s">
        <v>99</v>
      </c>
      <c r="B20" s="91" t="s">
        <v>367</v>
      </c>
      <c r="C20" s="4" t="s">
        <v>330</v>
      </c>
      <c r="D20" s="83">
        <v>2</v>
      </c>
      <c r="E20" s="85"/>
      <c r="F20" s="19">
        <f t="shared" si="0"/>
      </c>
    </row>
    <row r="21" spans="1:6" s="20" customFormat="1" ht="27" customHeight="1">
      <c r="A21" s="4" t="s">
        <v>105</v>
      </c>
      <c r="B21" s="91" t="s">
        <v>368</v>
      </c>
      <c r="C21" s="4" t="s">
        <v>330</v>
      </c>
      <c r="D21" s="83">
        <v>5</v>
      </c>
      <c r="E21" s="85"/>
      <c r="F21" s="19">
        <f t="shared" si="0"/>
      </c>
    </row>
    <row r="22" spans="1:6" s="20" customFormat="1" ht="27" customHeight="1">
      <c r="A22" s="4" t="s">
        <v>125</v>
      </c>
      <c r="B22" s="91" t="s">
        <v>369</v>
      </c>
      <c r="C22" s="4" t="s">
        <v>330</v>
      </c>
      <c r="D22" s="83">
        <v>1</v>
      </c>
      <c r="E22" s="85"/>
      <c r="F22" s="19">
        <f t="shared" si="0"/>
      </c>
    </row>
    <row r="23" spans="1:6" s="20" customFormat="1" ht="27" customHeight="1">
      <c r="A23" s="4" t="s">
        <v>171</v>
      </c>
      <c r="B23" s="91" t="s">
        <v>370</v>
      </c>
      <c r="C23" s="4" t="s">
        <v>330</v>
      </c>
      <c r="D23" s="83">
        <v>4</v>
      </c>
      <c r="E23" s="85"/>
      <c r="F23" s="19">
        <f t="shared" si="0"/>
      </c>
    </row>
    <row r="24" spans="1:6" s="20" customFormat="1" ht="27" customHeight="1">
      <c r="A24" s="4" t="s">
        <v>187</v>
      </c>
      <c r="B24" s="91" t="s">
        <v>371</v>
      </c>
      <c r="C24" s="4" t="s">
        <v>330</v>
      </c>
      <c r="D24" s="83">
        <v>6</v>
      </c>
      <c r="E24" s="85"/>
      <c r="F24" s="19">
        <f t="shared" si="0"/>
      </c>
    </row>
    <row r="25" spans="1:6" s="20" customFormat="1" ht="27" customHeight="1">
      <c r="A25" s="4" t="s">
        <v>372</v>
      </c>
      <c r="B25" s="91" t="s">
        <v>373</v>
      </c>
      <c r="C25" s="4" t="s">
        <v>330</v>
      </c>
      <c r="D25" s="83">
        <v>4</v>
      </c>
      <c r="E25" s="85"/>
      <c r="F25" s="19">
        <f t="shared" si="0"/>
      </c>
    </row>
    <row r="26" spans="1:6" s="20" customFormat="1" ht="27" customHeight="1">
      <c r="A26" s="4" t="s">
        <v>113</v>
      </c>
      <c r="B26" s="91" t="s">
        <v>374</v>
      </c>
      <c r="C26" s="4" t="s">
        <v>330</v>
      </c>
      <c r="D26" s="83">
        <v>2</v>
      </c>
      <c r="E26" s="85"/>
      <c r="F26" s="19">
        <f t="shared" si="0"/>
      </c>
    </row>
    <row r="27" spans="1:6" s="20" customFormat="1" ht="27" customHeight="1">
      <c r="A27" s="4" t="s">
        <v>220</v>
      </c>
      <c r="B27" s="91" t="s">
        <v>380</v>
      </c>
      <c r="C27" s="4" t="s">
        <v>93</v>
      </c>
      <c r="D27" s="83"/>
      <c r="E27" s="85"/>
      <c r="F27" s="19">
        <f t="shared" si="0"/>
      </c>
    </row>
    <row r="28" spans="1:6" s="20" customFormat="1" ht="27" customHeight="1">
      <c r="A28" s="4" t="s">
        <v>95</v>
      </c>
      <c r="B28" s="91" t="s">
        <v>362</v>
      </c>
      <c r="C28" s="4" t="s">
        <v>330</v>
      </c>
      <c r="D28" s="83">
        <v>8</v>
      </c>
      <c r="E28" s="85"/>
      <c r="F28" s="19">
        <f t="shared" si="0"/>
      </c>
    </row>
    <row r="29" spans="1:6" s="20" customFormat="1" ht="27" customHeight="1">
      <c r="A29" s="4" t="s">
        <v>221</v>
      </c>
      <c r="B29" s="91" t="s">
        <v>331</v>
      </c>
      <c r="C29" s="4" t="s">
        <v>330</v>
      </c>
      <c r="D29" s="83">
        <v>19</v>
      </c>
      <c r="E29" s="85"/>
      <c r="F29" s="19">
        <f t="shared" si="0"/>
      </c>
    </row>
    <row r="30" spans="1:6" s="20" customFormat="1" ht="27" customHeight="1">
      <c r="A30" s="4" t="s">
        <v>222</v>
      </c>
      <c r="B30" s="91" t="s">
        <v>332</v>
      </c>
      <c r="C30" s="4" t="s">
        <v>330</v>
      </c>
      <c r="D30" s="83">
        <v>96</v>
      </c>
      <c r="E30" s="85"/>
      <c r="F30" s="19">
        <f t="shared" si="0"/>
      </c>
    </row>
    <row r="31" spans="1:6" s="20" customFormat="1" ht="27" customHeight="1">
      <c r="A31" s="4" t="s">
        <v>223</v>
      </c>
      <c r="B31" s="91" t="s">
        <v>333</v>
      </c>
      <c r="C31" s="4" t="s">
        <v>330</v>
      </c>
      <c r="D31" s="83">
        <v>171</v>
      </c>
      <c r="E31" s="85"/>
      <c r="F31" s="19">
        <f t="shared" si="0"/>
      </c>
    </row>
    <row r="32" spans="1:6" s="20" customFormat="1" ht="27" customHeight="1">
      <c r="A32" s="4" t="s">
        <v>225</v>
      </c>
      <c r="B32" s="91" t="s">
        <v>334</v>
      </c>
      <c r="C32" s="4" t="s">
        <v>93</v>
      </c>
      <c r="D32" s="83"/>
      <c r="E32" s="85"/>
      <c r="F32" s="19">
        <f t="shared" si="0"/>
      </c>
    </row>
    <row r="33" spans="1:6" s="20" customFormat="1" ht="27" customHeight="1">
      <c r="A33" s="4" t="s">
        <v>226</v>
      </c>
      <c r="B33" s="91" t="s">
        <v>335</v>
      </c>
      <c r="C33" s="4" t="s">
        <v>93</v>
      </c>
      <c r="D33" s="83"/>
      <c r="E33" s="85"/>
      <c r="F33" s="19">
        <f t="shared" si="0"/>
      </c>
    </row>
    <row r="34" spans="1:6" s="20" customFormat="1" ht="27" customHeight="1">
      <c r="A34" s="4" t="s">
        <v>95</v>
      </c>
      <c r="B34" s="91" t="s">
        <v>381</v>
      </c>
      <c r="C34" s="4" t="s">
        <v>868</v>
      </c>
      <c r="D34" s="83">
        <v>10395.372</v>
      </c>
      <c r="E34" s="85"/>
      <c r="F34" s="19">
        <f t="shared" si="0"/>
      </c>
    </row>
    <row r="35" spans="1:6" s="20" customFormat="1" ht="27" customHeight="1">
      <c r="A35" s="4" t="s">
        <v>96</v>
      </c>
      <c r="B35" s="91" t="s">
        <v>382</v>
      </c>
      <c r="C35" s="4" t="s">
        <v>868</v>
      </c>
      <c r="D35" s="83">
        <v>898</v>
      </c>
      <c r="E35" s="85"/>
      <c r="F35" s="19">
        <f t="shared" si="0"/>
      </c>
    </row>
    <row r="36" spans="1:6" s="20" customFormat="1" ht="27" customHeight="1">
      <c r="A36" s="4" t="s">
        <v>227</v>
      </c>
      <c r="B36" s="91" t="s">
        <v>336</v>
      </c>
      <c r="C36" s="4" t="s">
        <v>93</v>
      </c>
      <c r="D36" s="83"/>
      <c r="E36" s="85"/>
      <c r="F36" s="19">
        <f t="shared" si="0"/>
      </c>
    </row>
    <row r="37" spans="1:6" s="20" customFormat="1" ht="27" customHeight="1">
      <c r="A37" s="4" t="s">
        <v>95</v>
      </c>
      <c r="B37" s="91" t="s">
        <v>383</v>
      </c>
      <c r="C37" s="4" t="s">
        <v>330</v>
      </c>
      <c r="D37" s="83">
        <v>163</v>
      </c>
      <c r="E37" s="85"/>
      <c r="F37" s="19">
        <f t="shared" si="0"/>
      </c>
    </row>
    <row r="38" spans="1:6" s="20" customFormat="1" ht="27" customHeight="1">
      <c r="A38" s="4" t="s">
        <v>96</v>
      </c>
      <c r="B38" s="91" t="s">
        <v>384</v>
      </c>
      <c r="C38" s="4" t="s">
        <v>330</v>
      </c>
      <c r="D38" s="83">
        <v>86</v>
      </c>
      <c r="E38" s="85"/>
      <c r="F38" s="19">
        <f t="shared" si="0"/>
      </c>
    </row>
    <row r="39" spans="1:6" s="20" customFormat="1" ht="27" customHeight="1">
      <c r="A39" s="4" t="s">
        <v>309</v>
      </c>
      <c r="B39" s="91" t="s">
        <v>385</v>
      </c>
      <c r="C39" s="4" t="s">
        <v>330</v>
      </c>
      <c r="D39" s="83">
        <v>264</v>
      </c>
      <c r="E39" s="85"/>
      <c r="F39" s="19">
        <f t="shared" si="0"/>
      </c>
    </row>
    <row r="40" spans="1:6" s="20" customFormat="1" ht="27" customHeight="1">
      <c r="A40" s="4"/>
      <c r="B40" s="91"/>
      <c r="C40" s="4"/>
      <c r="D40" s="83"/>
      <c r="E40" s="85"/>
      <c r="F40" s="19">
        <f t="shared" si="0"/>
      </c>
    </row>
    <row r="41" spans="1:6" s="20" customFormat="1" ht="27" customHeight="1">
      <c r="A41" s="4"/>
      <c r="B41" s="91"/>
      <c r="C41" s="4"/>
      <c r="D41" s="22"/>
      <c r="E41" s="85"/>
      <c r="F41" s="19">
        <f t="shared" si="0"/>
      </c>
    </row>
    <row r="42" spans="1:6" s="20" customFormat="1" ht="27" customHeight="1">
      <c r="A42" s="4"/>
      <c r="B42" s="91"/>
      <c r="C42" s="4"/>
      <c r="D42" s="83"/>
      <c r="E42" s="85"/>
      <c r="F42" s="19">
        <f t="shared" si="0"/>
      </c>
    </row>
    <row r="43" spans="1:6" s="20" customFormat="1" ht="27" customHeight="1">
      <c r="A43" s="4"/>
      <c r="B43" s="91"/>
      <c r="C43" s="4"/>
      <c r="D43" s="83"/>
      <c r="E43" s="85"/>
      <c r="F43" s="19">
        <f t="shared" si="0"/>
      </c>
    </row>
    <row r="44" spans="1:6" s="20" customFormat="1" ht="27" customHeight="1">
      <c r="A44" s="4"/>
      <c r="B44" s="91"/>
      <c r="C44" s="4"/>
      <c r="D44" s="83"/>
      <c r="E44" s="85"/>
      <c r="F44" s="19">
        <f t="shared" si="0"/>
      </c>
    </row>
    <row r="45" spans="1:6" s="20" customFormat="1" ht="27" customHeight="1">
      <c r="A45" s="24"/>
      <c r="B45" s="93"/>
      <c r="C45" s="22"/>
      <c r="D45" s="22"/>
      <c r="E45" s="85"/>
      <c r="F45" s="19">
        <f t="shared" si="0"/>
      </c>
    </row>
    <row r="46" spans="1:7" ht="27" customHeight="1">
      <c r="A46" s="123" t="s">
        <v>69</v>
      </c>
      <c r="B46" s="124"/>
      <c r="C46" s="124"/>
      <c r="D46" s="124"/>
      <c r="E46" s="124"/>
      <c r="F46" s="13">
        <f>SUM(F5:F45)</f>
        <v>0</v>
      </c>
      <c r="G46" s="16"/>
    </row>
    <row r="47" spans="4:7" ht="12">
      <c r="D47" s="70"/>
      <c r="E47" s="72"/>
      <c r="F47" s="73"/>
      <c r="G47" s="16"/>
    </row>
    <row r="48" spans="4:7" ht="12">
      <c r="D48" s="70"/>
      <c r="E48" s="72"/>
      <c r="F48" s="73"/>
      <c r="G48" s="16"/>
    </row>
    <row r="49" spans="4:7" ht="12">
      <c r="D49" s="70"/>
      <c r="E49" s="72"/>
      <c r="F49" s="73"/>
      <c r="G49" s="16"/>
    </row>
    <row r="50" spans="1:7" ht="12">
      <c r="A50" s="74"/>
      <c r="B50" s="75"/>
      <c r="C50" s="74"/>
      <c r="D50" s="70"/>
      <c r="E50" s="72"/>
      <c r="F50" s="73"/>
      <c r="G50" s="16"/>
    </row>
    <row r="51" spans="4:7" ht="12">
      <c r="D51" s="70"/>
      <c r="E51" s="72"/>
      <c r="F51" s="73"/>
      <c r="G51" s="16"/>
    </row>
    <row r="52" spans="4:7" ht="12">
      <c r="D52" s="70"/>
      <c r="E52" s="72"/>
      <c r="F52" s="73"/>
      <c r="G52" s="16"/>
    </row>
    <row r="53" spans="4:7" ht="12">
      <c r="D53" s="70"/>
      <c r="E53" s="72"/>
      <c r="F53" s="73"/>
      <c r="G53" s="16"/>
    </row>
    <row r="54" spans="4:7" ht="12">
      <c r="D54" s="70"/>
      <c r="E54" s="72"/>
      <c r="F54" s="73"/>
      <c r="G54" s="16"/>
    </row>
    <row r="55" spans="4:7" ht="12">
      <c r="D55" s="70"/>
      <c r="E55" s="72"/>
      <c r="F55" s="73"/>
      <c r="G55" s="16"/>
    </row>
    <row r="56" spans="4:7" ht="12">
      <c r="D56" s="70"/>
      <c r="E56" s="72"/>
      <c r="F56" s="73"/>
      <c r="G56" s="16"/>
    </row>
    <row r="57" spans="4:7" ht="12">
      <c r="D57" s="70"/>
      <c r="E57" s="72"/>
      <c r="F57" s="73"/>
      <c r="G57" s="16"/>
    </row>
    <row r="58" spans="4:7" ht="12">
      <c r="D58" s="70"/>
      <c r="E58" s="72"/>
      <c r="F58" s="73"/>
      <c r="G58" s="16"/>
    </row>
    <row r="59" spans="4:7" ht="12">
      <c r="D59" s="70"/>
      <c r="E59" s="72"/>
      <c r="F59" s="73"/>
      <c r="G59" s="16"/>
    </row>
    <row r="60" spans="4:7" ht="12">
      <c r="D60" s="70"/>
      <c r="E60" s="72"/>
      <c r="F60" s="73"/>
      <c r="G60" s="16"/>
    </row>
    <row r="61" spans="4:7" ht="12">
      <c r="D61" s="70"/>
      <c r="E61" s="72"/>
      <c r="F61" s="73"/>
      <c r="G61" s="16"/>
    </row>
    <row r="62" spans="4:7" ht="12">
      <c r="D62" s="70"/>
      <c r="E62" s="72"/>
      <c r="F62" s="73"/>
      <c r="G62" s="16"/>
    </row>
    <row r="63" spans="4:7" ht="12">
      <c r="D63" s="70"/>
      <c r="E63" s="72"/>
      <c r="F63" s="73"/>
      <c r="G63" s="16"/>
    </row>
    <row r="64" spans="4:7" ht="12">
      <c r="D64" s="70"/>
      <c r="E64" s="72"/>
      <c r="F64" s="73"/>
      <c r="G64" s="16"/>
    </row>
    <row r="65" spans="4:7" ht="12">
      <c r="D65" s="70"/>
      <c r="E65" s="72"/>
      <c r="F65" s="73"/>
      <c r="G65" s="16"/>
    </row>
    <row r="66" spans="4:7" ht="12">
      <c r="D66" s="70"/>
      <c r="E66" s="72"/>
      <c r="F66" s="73"/>
      <c r="G66" s="16"/>
    </row>
    <row r="67" spans="4:7" ht="12">
      <c r="D67" s="70"/>
      <c r="E67" s="72"/>
      <c r="F67" s="73"/>
      <c r="G67" s="16"/>
    </row>
    <row r="68" spans="4:7" ht="12">
      <c r="D68" s="70"/>
      <c r="E68" s="72"/>
      <c r="F68" s="73"/>
      <c r="G68" s="16"/>
    </row>
    <row r="69" spans="4:7" ht="12">
      <c r="D69" s="70"/>
      <c r="E69" s="72"/>
      <c r="F69" s="73"/>
      <c r="G69" s="16"/>
    </row>
    <row r="70" spans="4:7" ht="12">
      <c r="D70" s="70"/>
      <c r="E70" s="72"/>
      <c r="F70" s="73"/>
      <c r="G70" s="16"/>
    </row>
    <row r="71" spans="4:7" ht="12">
      <c r="D71" s="70"/>
      <c r="E71" s="72"/>
      <c r="F71" s="73"/>
      <c r="G71" s="16"/>
    </row>
    <row r="72" spans="4:7" ht="12">
      <c r="D72" s="70"/>
      <c r="E72" s="72"/>
      <c r="F72" s="73"/>
      <c r="G72" s="16"/>
    </row>
    <row r="73" spans="4:7" ht="12">
      <c r="D73" s="70"/>
      <c r="E73" s="72"/>
      <c r="F73" s="73"/>
      <c r="G73" s="16"/>
    </row>
    <row r="74" spans="4:7" ht="12">
      <c r="D74" s="70"/>
      <c r="E74" s="72"/>
      <c r="F74" s="73"/>
      <c r="G74" s="16"/>
    </row>
    <row r="75" spans="4:7" ht="12">
      <c r="D75" s="70"/>
      <c r="E75" s="72"/>
      <c r="F75" s="73"/>
      <c r="G75" s="16"/>
    </row>
    <row r="76" spans="4:7" ht="12">
      <c r="D76" s="70"/>
      <c r="E76" s="72"/>
      <c r="F76" s="73"/>
      <c r="G76" s="16"/>
    </row>
    <row r="77" spans="4:7" ht="12">
      <c r="D77" s="70"/>
      <c r="E77" s="72"/>
      <c r="F77" s="73"/>
      <c r="G77" s="16"/>
    </row>
    <row r="78" spans="4:7" ht="12">
      <c r="D78" s="70"/>
      <c r="E78" s="72"/>
      <c r="F78" s="73"/>
      <c r="G78" s="16"/>
    </row>
    <row r="79" spans="4:7" ht="12">
      <c r="D79" s="70"/>
      <c r="E79" s="72"/>
      <c r="F79" s="73"/>
      <c r="G79" s="16"/>
    </row>
    <row r="80" spans="4:7" ht="12">
      <c r="D80" s="70"/>
      <c r="E80" s="72"/>
      <c r="F80" s="73"/>
      <c r="G80" s="16"/>
    </row>
    <row r="81" spans="4:7" ht="12">
      <c r="D81" s="70"/>
      <c r="E81" s="72"/>
      <c r="F81" s="73"/>
      <c r="G81" s="16"/>
    </row>
    <row r="82" spans="4:7" ht="12">
      <c r="D82" s="70"/>
      <c r="E82" s="72"/>
      <c r="F82" s="73"/>
      <c r="G82" s="16"/>
    </row>
    <row r="83" spans="4:7" ht="12">
      <c r="D83" s="70"/>
      <c r="E83" s="72"/>
      <c r="F83" s="73"/>
      <c r="G83" s="16"/>
    </row>
    <row r="84" spans="4:7" ht="12">
      <c r="D84" s="70"/>
      <c r="E84" s="72"/>
      <c r="F84" s="73"/>
      <c r="G84" s="16"/>
    </row>
    <row r="85" spans="4:7" ht="12">
      <c r="D85" s="70"/>
      <c r="E85" s="72"/>
      <c r="F85" s="73"/>
      <c r="G85" s="16"/>
    </row>
    <row r="86" spans="4:7" ht="12">
      <c r="D86" s="70"/>
      <c r="E86" s="72"/>
      <c r="F86" s="73"/>
      <c r="G86" s="16"/>
    </row>
    <row r="87" spans="4:7" ht="12">
      <c r="D87" s="70"/>
      <c r="E87" s="72"/>
      <c r="F87" s="73"/>
      <c r="G87" s="16"/>
    </row>
    <row r="88" spans="4:7" ht="12">
      <c r="D88" s="70"/>
      <c r="E88" s="72"/>
      <c r="F88" s="73"/>
      <c r="G88" s="16"/>
    </row>
    <row r="89" spans="4:7" ht="12">
      <c r="D89" s="70"/>
      <c r="E89" s="72"/>
      <c r="F89" s="73"/>
      <c r="G89" s="16"/>
    </row>
    <row r="90" spans="4:7" ht="12">
      <c r="D90" s="70"/>
      <c r="E90" s="72"/>
      <c r="F90" s="73"/>
      <c r="G90" s="16"/>
    </row>
    <row r="91" spans="4:7" ht="12">
      <c r="D91" s="70"/>
      <c r="E91" s="72"/>
      <c r="F91" s="73"/>
      <c r="G91" s="16"/>
    </row>
    <row r="92" spans="4:7" ht="12">
      <c r="D92" s="70"/>
      <c r="E92" s="72"/>
      <c r="F92" s="73"/>
      <c r="G92" s="16"/>
    </row>
    <row r="93" spans="4:7" ht="12">
      <c r="D93" s="70"/>
      <c r="E93" s="72"/>
      <c r="F93" s="73"/>
      <c r="G93" s="16"/>
    </row>
    <row r="94" spans="4:7" ht="12">
      <c r="D94" s="70"/>
      <c r="E94" s="72"/>
      <c r="F94" s="73"/>
      <c r="G94" s="16"/>
    </row>
    <row r="95" spans="4:7" ht="12">
      <c r="D95" s="70"/>
      <c r="E95" s="72"/>
      <c r="F95" s="73"/>
      <c r="G95" s="16"/>
    </row>
    <row r="96" spans="4:7" ht="12">
      <c r="D96" s="70"/>
      <c r="E96" s="72"/>
      <c r="F96" s="73"/>
      <c r="G96" s="16"/>
    </row>
    <row r="97" spans="4:7" ht="12">
      <c r="D97" s="70"/>
      <c r="E97" s="72"/>
      <c r="F97" s="73"/>
      <c r="G97" s="16"/>
    </row>
    <row r="98" spans="4:7" ht="12">
      <c r="D98" s="70"/>
      <c r="E98" s="72"/>
      <c r="F98" s="73"/>
      <c r="G98" s="16"/>
    </row>
    <row r="99" spans="4:7" ht="12">
      <c r="D99" s="70"/>
      <c r="E99" s="72"/>
      <c r="F99" s="73"/>
      <c r="G99" s="16"/>
    </row>
    <row r="100" spans="4:7" ht="12">
      <c r="D100" s="70"/>
      <c r="E100" s="72"/>
      <c r="F100" s="73"/>
      <c r="G100" s="16"/>
    </row>
    <row r="101" spans="4:7" ht="12">
      <c r="D101" s="70"/>
      <c r="E101" s="72"/>
      <c r="F101" s="73"/>
      <c r="G101" s="16"/>
    </row>
    <row r="102" spans="4:7" ht="12">
      <c r="D102" s="70"/>
      <c r="E102" s="72"/>
      <c r="F102" s="73"/>
      <c r="G102" s="16"/>
    </row>
    <row r="103" spans="4:7" ht="12">
      <c r="D103" s="70"/>
      <c r="E103" s="72"/>
      <c r="F103" s="73"/>
      <c r="G103" s="16"/>
    </row>
    <row r="104" spans="4:7" ht="12">
      <c r="D104" s="70"/>
      <c r="E104" s="72"/>
      <c r="F104" s="73"/>
      <c r="G104" s="16"/>
    </row>
    <row r="105" spans="4:7" ht="12">
      <c r="D105" s="70"/>
      <c r="E105" s="72"/>
      <c r="F105" s="73"/>
      <c r="G105" s="16"/>
    </row>
    <row r="106" spans="4:7" ht="12">
      <c r="D106" s="70"/>
      <c r="E106" s="72"/>
      <c r="F106" s="73"/>
      <c r="G106" s="16"/>
    </row>
    <row r="107" spans="4:7" ht="12">
      <c r="D107" s="70"/>
      <c r="E107" s="72"/>
      <c r="F107" s="73"/>
      <c r="G107" s="16"/>
    </row>
    <row r="108" spans="4:7" ht="12">
      <c r="D108" s="70"/>
      <c r="E108" s="72"/>
      <c r="F108" s="73"/>
      <c r="G108" s="16"/>
    </row>
    <row r="109" spans="4:7" ht="12">
      <c r="D109" s="70"/>
      <c r="E109" s="72"/>
      <c r="F109" s="73"/>
      <c r="G109" s="16"/>
    </row>
    <row r="110" spans="4:7" ht="12">
      <c r="D110" s="70"/>
      <c r="E110" s="72"/>
      <c r="F110" s="73"/>
      <c r="G110" s="16"/>
    </row>
    <row r="111" spans="4:7" ht="12">
      <c r="D111" s="70"/>
      <c r="E111" s="72"/>
      <c r="F111" s="73"/>
      <c r="G111" s="16"/>
    </row>
    <row r="112" spans="4:7" ht="12">
      <c r="D112" s="70"/>
      <c r="E112" s="72"/>
      <c r="F112" s="73"/>
      <c r="G112" s="16"/>
    </row>
    <row r="113" spans="4:7" ht="12">
      <c r="D113" s="70"/>
      <c r="E113" s="72"/>
      <c r="F113" s="73"/>
      <c r="G113" s="16"/>
    </row>
    <row r="114" spans="4:7" ht="12">
      <c r="D114" s="70"/>
      <c r="E114" s="72"/>
      <c r="F114" s="73"/>
      <c r="G114" s="16"/>
    </row>
    <row r="115" spans="4:7" ht="12">
      <c r="D115" s="70"/>
      <c r="E115" s="72"/>
      <c r="F115" s="73"/>
      <c r="G115" s="16"/>
    </row>
    <row r="116" spans="4:7" ht="12">
      <c r="D116" s="70"/>
      <c r="E116" s="72"/>
      <c r="F116" s="73"/>
      <c r="G116" s="16"/>
    </row>
    <row r="117" spans="4:7" ht="12">
      <c r="D117" s="70"/>
      <c r="E117" s="72"/>
      <c r="F117" s="73"/>
      <c r="G117" s="16"/>
    </row>
    <row r="118" spans="4:7" ht="12">
      <c r="D118" s="70"/>
      <c r="E118" s="72"/>
      <c r="F118" s="73"/>
      <c r="G118" s="16"/>
    </row>
    <row r="119" spans="4:7" ht="12">
      <c r="D119" s="70"/>
      <c r="E119" s="72"/>
      <c r="F119" s="73"/>
      <c r="G119" s="16"/>
    </row>
    <row r="120" spans="4:7" ht="12">
      <c r="D120" s="70"/>
      <c r="E120" s="72"/>
      <c r="F120" s="73"/>
      <c r="G120" s="16"/>
    </row>
    <row r="121" spans="4:7" ht="12">
      <c r="D121" s="70"/>
      <c r="E121" s="72"/>
      <c r="F121" s="73"/>
      <c r="G121" s="16"/>
    </row>
    <row r="122" spans="4:7" ht="12">
      <c r="D122" s="70"/>
      <c r="E122" s="72"/>
      <c r="F122" s="73"/>
      <c r="G122" s="16"/>
    </row>
    <row r="123" spans="4:7" ht="12">
      <c r="D123" s="70"/>
      <c r="E123" s="72"/>
      <c r="F123" s="73"/>
      <c r="G123" s="16"/>
    </row>
    <row r="124" spans="4:7" ht="12">
      <c r="D124" s="70"/>
      <c r="E124" s="72"/>
      <c r="F124" s="73"/>
      <c r="G124" s="16"/>
    </row>
    <row r="125" spans="4:7" ht="12">
      <c r="D125" s="70"/>
      <c r="E125" s="72"/>
      <c r="F125" s="73"/>
      <c r="G125" s="16"/>
    </row>
    <row r="126" spans="4:7" ht="12">
      <c r="D126" s="70"/>
      <c r="E126" s="72"/>
      <c r="F126" s="73"/>
      <c r="G126" s="16"/>
    </row>
    <row r="127" spans="4:7" ht="12">
      <c r="D127" s="70"/>
      <c r="E127" s="72"/>
      <c r="F127" s="73"/>
      <c r="G127" s="16"/>
    </row>
    <row r="128" spans="4:7" ht="12">
      <c r="D128" s="70"/>
      <c r="E128" s="72"/>
      <c r="F128" s="73"/>
      <c r="G128" s="16"/>
    </row>
    <row r="129" spans="4:7" ht="12">
      <c r="D129" s="70"/>
      <c r="E129" s="72"/>
      <c r="F129" s="73"/>
      <c r="G129" s="16"/>
    </row>
    <row r="130" spans="4:7" ht="12">
      <c r="D130" s="70"/>
      <c r="E130" s="72"/>
      <c r="F130" s="73"/>
      <c r="G130" s="16"/>
    </row>
    <row r="131" spans="4:7" ht="12">
      <c r="D131" s="70"/>
      <c r="E131" s="72"/>
      <c r="F131" s="73"/>
      <c r="G131" s="16"/>
    </row>
    <row r="132" spans="4:7" ht="12">
      <c r="D132" s="70"/>
      <c r="E132" s="72"/>
      <c r="F132" s="73"/>
      <c r="G132" s="16"/>
    </row>
    <row r="133" spans="4:7" ht="12">
      <c r="D133" s="70"/>
      <c r="E133" s="72"/>
      <c r="F133" s="73"/>
      <c r="G133" s="16"/>
    </row>
    <row r="134" spans="4:7" ht="12">
      <c r="D134" s="70"/>
      <c r="E134" s="72"/>
      <c r="F134" s="73"/>
      <c r="G134" s="16"/>
    </row>
    <row r="135" spans="4:7" ht="12">
      <c r="D135" s="70"/>
      <c r="E135" s="72"/>
      <c r="F135" s="73"/>
      <c r="G135" s="16"/>
    </row>
    <row r="136" spans="4:7" ht="12">
      <c r="D136" s="70"/>
      <c r="E136" s="72"/>
      <c r="F136" s="73"/>
      <c r="G136" s="16"/>
    </row>
    <row r="137" spans="4:7" ht="12">
      <c r="D137" s="70"/>
      <c r="E137" s="72"/>
      <c r="F137" s="73"/>
      <c r="G137" s="16"/>
    </row>
    <row r="138" spans="4:7" ht="12">
      <c r="D138" s="70"/>
      <c r="E138" s="72"/>
      <c r="F138" s="73"/>
      <c r="G138" s="16"/>
    </row>
    <row r="139" spans="4:7" ht="12">
      <c r="D139" s="70"/>
      <c r="E139" s="72"/>
      <c r="F139" s="73"/>
      <c r="G139" s="16"/>
    </row>
    <row r="140" spans="4:7" ht="12">
      <c r="D140" s="70"/>
      <c r="E140" s="72"/>
      <c r="F140" s="73"/>
      <c r="G140" s="16"/>
    </row>
    <row r="141" spans="4:7" ht="12">
      <c r="D141" s="70"/>
      <c r="E141" s="72"/>
      <c r="F141" s="73"/>
      <c r="G141" s="16"/>
    </row>
    <row r="142" spans="4:7" ht="12">
      <c r="D142" s="70"/>
      <c r="E142" s="72"/>
      <c r="F142" s="73"/>
      <c r="G142" s="16"/>
    </row>
    <row r="143" spans="4:7" ht="12">
      <c r="D143" s="70"/>
      <c r="E143" s="72"/>
      <c r="F143" s="73"/>
      <c r="G143" s="16"/>
    </row>
    <row r="144" spans="4:7" ht="12">
      <c r="D144" s="70"/>
      <c r="E144" s="72"/>
      <c r="F144" s="73"/>
      <c r="G144" s="16"/>
    </row>
    <row r="145" spans="4:7" ht="12">
      <c r="D145" s="70"/>
      <c r="E145" s="72"/>
      <c r="F145" s="73"/>
      <c r="G145" s="16"/>
    </row>
    <row r="146" spans="4:7" ht="12">
      <c r="D146" s="70"/>
      <c r="E146" s="72"/>
      <c r="F146" s="73"/>
      <c r="G146" s="16"/>
    </row>
    <row r="147" spans="4:7" ht="12">
      <c r="D147" s="70"/>
      <c r="E147" s="72"/>
      <c r="F147" s="73"/>
      <c r="G147" s="16"/>
    </row>
    <row r="148" spans="4:7" ht="12">
      <c r="D148" s="70"/>
      <c r="E148" s="72"/>
      <c r="F148" s="73"/>
      <c r="G148" s="16"/>
    </row>
    <row r="149" spans="4:7" ht="12">
      <c r="D149" s="70"/>
      <c r="E149" s="72"/>
      <c r="F149" s="73"/>
      <c r="G149" s="16"/>
    </row>
    <row r="150" spans="4:7" ht="12">
      <c r="D150" s="70"/>
      <c r="E150" s="72"/>
      <c r="F150" s="73"/>
      <c r="G150" s="16"/>
    </row>
    <row r="151" spans="4:7" ht="12">
      <c r="D151" s="70"/>
      <c r="E151" s="72"/>
      <c r="F151" s="73"/>
      <c r="G151" s="16"/>
    </row>
    <row r="152" spans="4:7" ht="12">
      <c r="D152" s="70"/>
      <c r="E152" s="72"/>
      <c r="F152" s="73"/>
      <c r="G152" s="16"/>
    </row>
    <row r="153" spans="4:7" ht="12">
      <c r="D153" s="70"/>
      <c r="E153" s="72"/>
      <c r="F153" s="73"/>
      <c r="G153" s="16"/>
    </row>
    <row r="154" spans="4:7" ht="12">
      <c r="D154" s="70"/>
      <c r="E154" s="72"/>
      <c r="F154" s="73"/>
      <c r="G154" s="16"/>
    </row>
    <row r="155" spans="4:7" ht="12">
      <c r="D155" s="70"/>
      <c r="E155" s="72"/>
      <c r="F155" s="73"/>
      <c r="G155" s="16"/>
    </row>
    <row r="156" spans="4:7" ht="12">
      <c r="D156" s="70"/>
      <c r="E156" s="72"/>
      <c r="F156" s="73"/>
      <c r="G156" s="16"/>
    </row>
    <row r="157" spans="4:7" ht="12">
      <c r="D157" s="70"/>
      <c r="E157" s="72"/>
      <c r="F157" s="73"/>
      <c r="G157" s="16"/>
    </row>
    <row r="158" spans="4:7" ht="12">
      <c r="D158" s="70"/>
      <c r="E158" s="72"/>
      <c r="F158" s="73"/>
      <c r="G158" s="16"/>
    </row>
    <row r="159" spans="4:7" ht="12">
      <c r="D159" s="70"/>
      <c r="E159" s="72"/>
      <c r="F159" s="73"/>
      <c r="G159" s="16"/>
    </row>
    <row r="160" spans="4:7" ht="12">
      <c r="D160" s="70"/>
      <c r="E160" s="72"/>
      <c r="F160" s="73"/>
      <c r="G160" s="16"/>
    </row>
    <row r="161" spans="4:7" ht="12">
      <c r="D161" s="70"/>
      <c r="E161" s="72"/>
      <c r="F161" s="73"/>
      <c r="G161" s="16"/>
    </row>
    <row r="162" spans="4:7" ht="12">
      <c r="D162" s="70"/>
      <c r="E162" s="72"/>
      <c r="F162" s="73"/>
      <c r="G162" s="16"/>
    </row>
    <row r="163" spans="4:7" ht="12">
      <c r="D163" s="70"/>
      <c r="E163" s="72"/>
      <c r="F163" s="73"/>
      <c r="G163" s="16"/>
    </row>
    <row r="164" spans="4:7" ht="12">
      <c r="D164" s="70"/>
      <c r="E164" s="72"/>
      <c r="F164" s="73"/>
      <c r="G164" s="16"/>
    </row>
    <row r="165" spans="4:7" ht="12">
      <c r="D165" s="70"/>
      <c r="E165" s="72"/>
      <c r="F165" s="73"/>
      <c r="G165" s="16"/>
    </row>
    <row r="166" spans="4:7" ht="12">
      <c r="D166" s="70"/>
      <c r="E166" s="72"/>
      <c r="F166" s="73"/>
      <c r="G166" s="16"/>
    </row>
    <row r="167" spans="4:7" ht="12">
      <c r="D167" s="70"/>
      <c r="E167" s="72"/>
      <c r="F167" s="73"/>
      <c r="G167" s="16"/>
    </row>
    <row r="168" spans="4:7" ht="12">
      <c r="D168" s="70"/>
      <c r="E168" s="72"/>
      <c r="F168" s="73"/>
      <c r="G168" s="16"/>
    </row>
    <row r="169" spans="4:7" ht="12">
      <c r="D169" s="70"/>
      <c r="E169" s="72"/>
      <c r="F169" s="73"/>
      <c r="G169" s="16"/>
    </row>
    <row r="170" spans="4:7" ht="12">
      <c r="D170" s="70"/>
      <c r="E170" s="72"/>
      <c r="F170" s="73"/>
      <c r="G170" s="16"/>
    </row>
    <row r="171" spans="4:7" ht="12">
      <c r="D171" s="70"/>
      <c r="E171" s="72"/>
      <c r="F171" s="73"/>
      <c r="G171" s="16"/>
    </row>
    <row r="172" spans="4:7" ht="12">
      <c r="D172" s="70"/>
      <c r="E172" s="72"/>
      <c r="F172" s="73"/>
      <c r="G172" s="16"/>
    </row>
    <row r="173" spans="4:7" ht="12">
      <c r="D173" s="70"/>
      <c r="E173" s="72"/>
      <c r="F173" s="73"/>
      <c r="G173" s="16"/>
    </row>
    <row r="174" spans="4:7" ht="12">
      <c r="D174" s="70"/>
      <c r="E174" s="72"/>
      <c r="F174" s="73"/>
      <c r="G174" s="16"/>
    </row>
    <row r="175" spans="4:7" ht="12">
      <c r="D175" s="70"/>
      <c r="E175" s="72"/>
      <c r="F175" s="73"/>
      <c r="G175" s="16"/>
    </row>
    <row r="176" spans="4:7" ht="12">
      <c r="D176" s="70"/>
      <c r="E176" s="72"/>
      <c r="F176" s="73"/>
      <c r="G176" s="16"/>
    </row>
    <row r="177" spans="4:7" ht="12">
      <c r="D177" s="70"/>
      <c r="E177" s="72"/>
      <c r="F177" s="73"/>
      <c r="G177" s="16"/>
    </row>
    <row r="178" spans="4:7" ht="12">
      <c r="D178" s="70"/>
      <c r="E178" s="72"/>
      <c r="F178" s="73"/>
      <c r="G178" s="16"/>
    </row>
    <row r="179" spans="4:7" ht="12">
      <c r="D179" s="70"/>
      <c r="E179" s="72"/>
      <c r="F179" s="73"/>
      <c r="G179" s="16"/>
    </row>
    <row r="180" spans="4:7" ht="12">
      <c r="D180" s="70"/>
      <c r="E180" s="72"/>
      <c r="F180" s="73"/>
      <c r="G180" s="16"/>
    </row>
    <row r="181" spans="4:7" ht="12">
      <c r="D181" s="70"/>
      <c r="E181" s="72"/>
      <c r="F181" s="73"/>
      <c r="G181" s="16"/>
    </row>
    <row r="182" spans="4:7" ht="12">
      <c r="D182" s="70"/>
      <c r="E182" s="72"/>
      <c r="F182" s="73"/>
      <c r="G182" s="16"/>
    </row>
    <row r="183" spans="4:7" ht="12">
      <c r="D183" s="70"/>
      <c r="E183" s="72"/>
      <c r="F183" s="73"/>
      <c r="G183" s="16"/>
    </row>
    <row r="184" spans="4:7" ht="12">
      <c r="D184" s="70"/>
      <c r="E184" s="72"/>
      <c r="F184" s="73"/>
      <c r="G184" s="16"/>
    </row>
    <row r="185" spans="4:7" ht="12">
      <c r="D185" s="70"/>
      <c r="E185" s="72"/>
      <c r="F185" s="73"/>
      <c r="G185" s="16"/>
    </row>
    <row r="186" spans="4:7" ht="12">
      <c r="D186" s="70"/>
      <c r="E186" s="72"/>
      <c r="F186" s="73"/>
      <c r="G186" s="16"/>
    </row>
    <row r="187" spans="4:7" ht="12">
      <c r="D187" s="70"/>
      <c r="E187" s="72"/>
      <c r="F187" s="73"/>
      <c r="G187" s="16"/>
    </row>
    <row r="188" spans="4:7" ht="12">
      <c r="D188" s="70"/>
      <c r="E188" s="72"/>
      <c r="F188" s="73"/>
      <c r="G188" s="16"/>
    </row>
    <row r="189" spans="4:7" ht="12">
      <c r="D189" s="70"/>
      <c r="E189" s="72"/>
      <c r="F189" s="73"/>
      <c r="G189" s="16"/>
    </row>
    <row r="190" spans="4:7" ht="12">
      <c r="D190" s="70"/>
      <c r="E190" s="72"/>
      <c r="F190" s="73"/>
      <c r="G190" s="16"/>
    </row>
    <row r="191" spans="4:7" ht="12">
      <c r="D191" s="70"/>
      <c r="E191" s="72"/>
      <c r="F191" s="73"/>
      <c r="G191" s="16"/>
    </row>
    <row r="192" spans="4:7" ht="12">
      <c r="D192" s="70"/>
      <c r="E192" s="72"/>
      <c r="F192" s="73"/>
      <c r="G192" s="16"/>
    </row>
    <row r="193" spans="4:7" ht="12">
      <c r="D193" s="70"/>
      <c r="E193" s="72"/>
      <c r="F193" s="73"/>
      <c r="G193" s="16"/>
    </row>
    <row r="194" spans="4:7" ht="12">
      <c r="D194" s="70"/>
      <c r="E194" s="72"/>
      <c r="F194" s="73"/>
      <c r="G194" s="16"/>
    </row>
    <row r="195" spans="4:7" ht="12">
      <c r="D195" s="70"/>
      <c r="E195" s="72"/>
      <c r="F195" s="73"/>
      <c r="G195" s="16"/>
    </row>
    <row r="196" spans="4:7" ht="12">
      <c r="D196" s="70"/>
      <c r="E196" s="72"/>
      <c r="F196" s="73"/>
      <c r="G196" s="16"/>
    </row>
    <row r="197" spans="4:7" ht="12">
      <c r="D197" s="70"/>
      <c r="E197" s="72"/>
      <c r="F197" s="73"/>
      <c r="G197" s="16"/>
    </row>
    <row r="198" spans="4:7" ht="12">
      <c r="D198" s="70"/>
      <c r="E198" s="72"/>
      <c r="F198" s="73"/>
      <c r="G198" s="16"/>
    </row>
    <row r="199" spans="4:7" ht="12">
      <c r="D199" s="70"/>
      <c r="E199" s="72"/>
      <c r="F199" s="73"/>
      <c r="G199" s="16"/>
    </row>
    <row r="200" spans="4:7" ht="12">
      <c r="D200" s="70"/>
      <c r="E200" s="72"/>
      <c r="F200" s="73"/>
      <c r="G200" s="16"/>
    </row>
    <row r="201" spans="4:7" ht="12">
      <c r="D201" s="70"/>
      <c r="E201" s="72"/>
      <c r="F201" s="73"/>
      <c r="G201" s="16"/>
    </row>
    <row r="202" spans="4:7" ht="12">
      <c r="D202" s="70"/>
      <c r="E202" s="72"/>
      <c r="F202" s="73"/>
      <c r="G202" s="16"/>
    </row>
    <row r="203" spans="4:7" ht="12">
      <c r="D203" s="70"/>
      <c r="E203" s="72"/>
      <c r="F203" s="73"/>
      <c r="G203" s="16"/>
    </row>
    <row r="204" spans="4:7" ht="12">
      <c r="D204" s="70"/>
      <c r="E204" s="72"/>
      <c r="F204" s="73"/>
      <c r="G204" s="16"/>
    </row>
    <row r="205" spans="4:7" ht="12">
      <c r="D205" s="70"/>
      <c r="E205" s="72"/>
      <c r="F205" s="73"/>
      <c r="G205" s="16"/>
    </row>
  </sheetData>
  <sheetProtection password="C6D1" sheet="1" objects="1" scenarios="1" formatCells="0" formatColumns="0" formatRows="0"/>
  <mergeCells count="3">
    <mergeCell ref="A1:F1"/>
    <mergeCell ref="A2:F2"/>
    <mergeCell ref="A46:E46"/>
  </mergeCells>
  <dataValidations count="2">
    <dataValidation allowBlank="1" showInputMessage="1" showErrorMessage="1" imeMode="off" sqref="A4 A20:A45 A7:A18"/>
    <dataValidation allowBlank="1" showInputMessage="1" showErrorMessage="1" imeMode="on" sqref="B4"/>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22"/>
  <sheetViews>
    <sheetView showGridLines="0" showZeros="0" view="pageBreakPreview" zoomScaleSheetLayoutView="100" zoomScalePageLayoutView="0" workbookViewId="0" topLeftCell="A1">
      <selection activeCell="E21" sqref="E21 F10:F21"/>
    </sheetView>
  </sheetViews>
  <sheetFormatPr defaultColWidth="9.00390625" defaultRowHeight="14.25"/>
  <cols>
    <col min="1" max="1" width="8.625" style="58" customWidth="1"/>
    <col min="2" max="2" width="30.125" style="57" customWidth="1"/>
    <col min="3" max="3" width="5.625" style="58" customWidth="1"/>
    <col min="4" max="4" width="7.625" style="10" customWidth="1"/>
    <col min="5" max="5" width="11.625" style="59" customWidth="1"/>
    <col min="6" max="6" width="11.625" style="60" customWidth="1"/>
    <col min="7" max="16384" width="9.00390625" style="10" customWidth="1"/>
  </cols>
  <sheetData>
    <row r="1" ht="28.5" customHeight="1">
      <c r="A1" s="56" t="s">
        <v>41</v>
      </c>
    </row>
    <row r="2" spans="1:6" s="61" customFormat="1" ht="30.75" customHeight="1">
      <c r="A2" s="119" t="s">
        <v>42</v>
      </c>
      <c r="B2" s="119"/>
      <c r="C2" s="119"/>
      <c r="D2" s="119"/>
      <c r="E2" s="119"/>
      <c r="F2" s="119"/>
    </row>
    <row r="3" spans="1:6" s="62" customFormat="1" ht="21.75" customHeight="1">
      <c r="A3" s="120" t="s">
        <v>43</v>
      </c>
      <c r="B3" s="120"/>
      <c r="C3" s="120"/>
      <c r="D3" s="120"/>
      <c r="E3" s="120"/>
      <c r="F3" s="120"/>
    </row>
    <row r="4" spans="1:6" s="30" customFormat="1" ht="18" customHeight="1">
      <c r="A4" s="63">
        <f>'汇总表'!A3</f>
        <v>0</v>
      </c>
      <c r="B4" s="55"/>
      <c r="C4" s="29"/>
      <c r="D4" s="29"/>
      <c r="E4" s="37"/>
      <c r="F4" s="64" t="s">
        <v>44</v>
      </c>
    </row>
    <row r="5" spans="1:6" ht="27" customHeight="1">
      <c r="A5" s="17" t="s">
        <v>45</v>
      </c>
      <c r="B5" s="65" t="s">
        <v>46</v>
      </c>
      <c r="C5" s="17" t="s">
        <v>47</v>
      </c>
      <c r="D5" s="17" t="s">
        <v>48</v>
      </c>
      <c r="E5" s="38" t="s">
        <v>49</v>
      </c>
      <c r="F5" s="17" t="s">
        <v>50</v>
      </c>
    </row>
    <row r="6" spans="1:6" ht="27" customHeight="1">
      <c r="A6" s="6">
        <v>101</v>
      </c>
      <c r="B6" s="25" t="s">
        <v>31</v>
      </c>
      <c r="C6" s="6"/>
      <c r="D6" s="9"/>
      <c r="E6" s="38"/>
      <c r="F6" s="5">
        <f aca="true" t="shared" si="0" ref="F6:F21">IF(E6&gt;0,ROUND(D6*E6,0),"")</f>
      </c>
    </row>
    <row r="7" spans="1:6" ht="27" customHeight="1">
      <c r="A7" s="6" t="s">
        <v>5</v>
      </c>
      <c r="B7" s="25" t="s">
        <v>32</v>
      </c>
      <c r="C7" s="6"/>
      <c r="D7" s="9"/>
      <c r="E7" s="38"/>
      <c r="F7" s="5">
        <f t="shared" si="0"/>
      </c>
    </row>
    <row r="8" spans="1:6" ht="27" customHeight="1">
      <c r="A8" s="6" t="s">
        <v>25</v>
      </c>
      <c r="B8" s="25" t="s">
        <v>33</v>
      </c>
      <c r="C8" s="6" t="s">
        <v>30</v>
      </c>
      <c r="D8" s="9">
        <v>1</v>
      </c>
      <c r="E8" s="39">
        <f>IF(E21=0,0,ROUND(SUM(F10:F21,SUM('汇总表'!D6:D37))*0.0028,0))</f>
        <v>0</v>
      </c>
      <c r="F8" s="5">
        <f t="shared" si="0"/>
      </c>
    </row>
    <row r="9" spans="1:6" ht="27" customHeight="1">
      <c r="A9" s="6" t="s">
        <v>26</v>
      </c>
      <c r="B9" s="25" t="s">
        <v>34</v>
      </c>
      <c r="C9" s="6" t="s">
        <v>30</v>
      </c>
      <c r="D9" s="9">
        <v>1</v>
      </c>
      <c r="E9" s="39">
        <f>IF(E8=0,0,7000000*0.008)</f>
        <v>0</v>
      </c>
      <c r="F9" s="5">
        <f t="shared" si="0"/>
      </c>
    </row>
    <row r="10" spans="1:6" ht="27" customHeight="1">
      <c r="A10" s="6">
        <v>102</v>
      </c>
      <c r="B10" s="25" t="s">
        <v>35</v>
      </c>
      <c r="C10" s="6"/>
      <c r="D10" s="4"/>
      <c r="E10" s="40"/>
      <c r="F10" s="5">
        <f t="shared" si="0"/>
      </c>
    </row>
    <row r="11" spans="1:6" ht="27" customHeight="1">
      <c r="A11" s="11" t="s">
        <v>6</v>
      </c>
      <c r="B11" s="12" t="s">
        <v>36</v>
      </c>
      <c r="C11" s="11" t="s">
        <v>30</v>
      </c>
      <c r="D11" s="4">
        <v>1</v>
      </c>
      <c r="E11" s="40"/>
      <c r="F11" s="5">
        <f t="shared" si="0"/>
      </c>
    </row>
    <row r="12" spans="1:6" ht="27" customHeight="1">
      <c r="A12" s="11" t="s">
        <v>1</v>
      </c>
      <c r="B12" s="12" t="s">
        <v>37</v>
      </c>
      <c r="C12" s="11" t="s">
        <v>30</v>
      </c>
      <c r="D12" s="4">
        <v>1</v>
      </c>
      <c r="E12" s="41"/>
      <c r="F12" s="5">
        <f t="shared" si="0"/>
      </c>
    </row>
    <row r="13" spans="1:6" ht="27" customHeight="1">
      <c r="A13" s="11" t="s">
        <v>27</v>
      </c>
      <c r="B13" s="25" t="s">
        <v>51</v>
      </c>
      <c r="C13" s="6" t="s">
        <v>30</v>
      </c>
      <c r="D13" s="4">
        <v>1</v>
      </c>
      <c r="E13" s="39">
        <f>470714405*1.5%</f>
        <v>7060716</v>
      </c>
      <c r="F13" s="5">
        <f t="shared" si="0"/>
        <v>7060716</v>
      </c>
    </row>
    <row r="14" spans="1:6" ht="27" customHeight="1">
      <c r="A14" s="11" t="s">
        <v>28</v>
      </c>
      <c r="B14" s="12" t="s">
        <v>52</v>
      </c>
      <c r="C14" s="11" t="s">
        <v>30</v>
      </c>
      <c r="D14" s="4">
        <v>1</v>
      </c>
      <c r="E14" s="39">
        <v>8000</v>
      </c>
      <c r="F14" s="5">
        <f t="shared" si="0"/>
        <v>8000</v>
      </c>
    </row>
    <row r="15" spans="1:6" ht="27" customHeight="1">
      <c r="A15" s="11">
        <v>103</v>
      </c>
      <c r="B15" s="12" t="s">
        <v>38</v>
      </c>
      <c r="C15" s="11"/>
      <c r="D15" s="4"/>
      <c r="E15" s="40"/>
      <c r="F15" s="5">
        <f t="shared" si="0"/>
      </c>
    </row>
    <row r="16" spans="1:6" ht="27" customHeight="1">
      <c r="A16" s="11" t="s">
        <v>2</v>
      </c>
      <c r="B16" s="12" t="s">
        <v>53</v>
      </c>
      <c r="C16" s="11" t="s">
        <v>0</v>
      </c>
      <c r="D16" s="4">
        <v>1</v>
      </c>
      <c r="E16" s="40"/>
      <c r="F16" s="5">
        <f t="shared" si="0"/>
      </c>
    </row>
    <row r="17" spans="1:6" ht="27" customHeight="1">
      <c r="A17" s="11" t="s">
        <v>303</v>
      </c>
      <c r="B17" s="12" t="s">
        <v>304</v>
      </c>
      <c r="C17" s="87" t="s">
        <v>0</v>
      </c>
      <c r="D17" s="4">
        <v>1</v>
      </c>
      <c r="E17" s="40"/>
      <c r="F17" s="5">
        <f t="shared" si="0"/>
      </c>
    </row>
    <row r="18" spans="1:6" ht="27" customHeight="1">
      <c r="A18" s="11" t="s">
        <v>3</v>
      </c>
      <c r="B18" s="12" t="s">
        <v>39</v>
      </c>
      <c r="C18" s="11" t="s">
        <v>30</v>
      </c>
      <c r="D18" s="4">
        <v>1</v>
      </c>
      <c r="E18" s="40"/>
      <c r="F18" s="5">
        <f t="shared" si="0"/>
      </c>
    </row>
    <row r="19" spans="1:6" ht="27" customHeight="1">
      <c r="A19" s="11" t="s">
        <v>881</v>
      </c>
      <c r="B19" s="115" t="s">
        <v>882</v>
      </c>
      <c r="C19" s="11" t="s">
        <v>30</v>
      </c>
      <c r="D19" s="4">
        <v>1</v>
      </c>
      <c r="E19" s="40"/>
      <c r="F19" s="5">
        <f>IF(E19&gt;0,ROUND(D19*E19,0),"")</f>
      </c>
    </row>
    <row r="20" spans="1:6" ht="27" customHeight="1">
      <c r="A20" s="11">
        <v>104</v>
      </c>
      <c r="B20" s="12" t="s">
        <v>40</v>
      </c>
      <c r="C20" s="11"/>
      <c r="D20" s="4"/>
      <c r="E20" s="40"/>
      <c r="F20" s="5">
        <f t="shared" si="0"/>
      </c>
    </row>
    <row r="21" spans="1:7" ht="27" customHeight="1">
      <c r="A21" s="11" t="s">
        <v>4</v>
      </c>
      <c r="B21" s="12" t="s">
        <v>29</v>
      </c>
      <c r="C21" s="11" t="s">
        <v>0</v>
      </c>
      <c r="D21" s="4">
        <v>1</v>
      </c>
      <c r="E21" s="40"/>
      <c r="F21" s="5">
        <f t="shared" si="0"/>
      </c>
      <c r="G21" s="117" t="s">
        <v>913</v>
      </c>
    </row>
    <row r="22" spans="1:6" ht="27" customHeight="1">
      <c r="A22" s="121" t="s">
        <v>54</v>
      </c>
      <c r="B22" s="122"/>
      <c r="C22" s="122"/>
      <c r="D22" s="122"/>
      <c r="E22" s="122"/>
      <c r="F22" s="13">
        <f>IF(E8=0,0,SUM(F6:F21))</f>
        <v>0</v>
      </c>
    </row>
  </sheetData>
  <sheetProtection password="C6D1" sheet="1" formatCells="0" formatColumns="0" formatRows="0"/>
  <mergeCells count="3">
    <mergeCell ref="A2:F2"/>
    <mergeCell ref="A3:F3"/>
    <mergeCell ref="A22:E22"/>
  </mergeCells>
  <dataValidations count="2">
    <dataValidation allowBlank="1" showInputMessage="1" showErrorMessage="1" imeMode="off" sqref="A5"/>
    <dataValidation allowBlank="1" showInputMessage="1" showErrorMessage="1" imeMode="on" sqref="B5:B9"/>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G186"/>
  <sheetViews>
    <sheetView showGridLines="0" showZeros="0" view="pageBreakPreview" zoomScaleSheetLayoutView="100" zoomScalePageLayoutView="0" workbookViewId="0" topLeftCell="A1">
      <pane ySplit="4" topLeftCell="A5" activePane="bottomLeft" state="frozen"/>
      <selection pane="topLeft" activeCell="F45" sqref="F45"/>
      <selection pane="bottomLeft" activeCell="B13" sqref="B13"/>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1.875" style="66" customWidth="1"/>
    <col min="8" max="16384" width="9.00390625" style="26" customWidth="1"/>
  </cols>
  <sheetData>
    <row r="1" spans="1:6" ht="34.5" customHeight="1">
      <c r="A1" s="119" t="s">
        <v>42</v>
      </c>
      <c r="B1" s="119"/>
      <c r="C1" s="119"/>
      <c r="D1" s="119"/>
      <c r="E1" s="119"/>
      <c r="F1" s="119"/>
    </row>
    <row r="2" spans="1:6" s="20" customFormat="1" ht="22.5" customHeight="1">
      <c r="A2" s="120" t="s">
        <v>68</v>
      </c>
      <c r="B2" s="120"/>
      <c r="C2" s="120"/>
      <c r="D2" s="120"/>
      <c r="E2" s="120"/>
      <c r="F2" s="120"/>
    </row>
    <row r="3" spans="1:6" s="28" customFormat="1" ht="18" customHeight="1">
      <c r="A3" s="63">
        <f>'汇总表'!A3</f>
        <v>0</v>
      </c>
      <c r="B3" s="55"/>
      <c r="C3" s="101" t="s">
        <v>404</v>
      </c>
      <c r="D3" s="14"/>
      <c r="E3" s="27"/>
      <c r="F3" s="64" t="s">
        <v>44</v>
      </c>
    </row>
    <row r="4" spans="1:6" s="16" customFormat="1" ht="24.75" customHeight="1">
      <c r="A4" s="17" t="s">
        <v>58</v>
      </c>
      <c r="B4" s="65" t="s">
        <v>59</v>
      </c>
      <c r="C4" s="17" t="s">
        <v>537</v>
      </c>
      <c r="D4" s="17" t="s">
        <v>538</v>
      </c>
      <c r="E4" s="69" t="s">
        <v>541</v>
      </c>
      <c r="F4" s="17" t="s">
        <v>542</v>
      </c>
    </row>
    <row r="5" spans="1:6" s="20" customFormat="1" ht="24.75" customHeight="1">
      <c r="A5" s="4" t="s">
        <v>193</v>
      </c>
      <c r="B5" s="91" t="s">
        <v>797</v>
      </c>
      <c r="C5" s="4" t="s">
        <v>93</v>
      </c>
      <c r="D5" s="17"/>
      <c r="E5" s="85"/>
      <c r="F5" s="19">
        <f aca="true" t="shared" si="0" ref="F5:F26">IF(E5&gt;0,ROUND(D5*E5,0),"")</f>
      </c>
    </row>
    <row r="6" spans="1:6" s="20" customFormat="1" ht="24.75" customHeight="1">
      <c r="A6" s="4" t="s">
        <v>195</v>
      </c>
      <c r="B6" s="91" t="s">
        <v>798</v>
      </c>
      <c r="C6" s="4" t="s">
        <v>93</v>
      </c>
      <c r="D6" s="22"/>
      <c r="E6" s="85"/>
      <c r="F6" s="19">
        <f t="shared" si="0"/>
      </c>
    </row>
    <row r="7" spans="1:6" s="20" customFormat="1" ht="24.75" customHeight="1">
      <c r="A7" s="4" t="s">
        <v>95</v>
      </c>
      <c r="B7" s="91" t="s">
        <v>831</v>
      </c>
      <c r="C7" s="4" t="s">
        <v>166</v>
      </c>
      <c r="D7" s="83">
        <v>8242</v>
      </c>
      <c r="E7" s="85"/>
      <c r="F7" s="19">
        <f t="shared" si="0"/>
      </c>
    </row>
    <row r="8" spans="1:6" s="20" customFormat="1" ht="24.75" customHeight="1">
      <c r="A8" s="4" t="s">
        <v>197</v>
      </c>
      <c r="B8" s="91" t="s">
        <v>774</v>
      </c>
      <c r="C8" s="4" t="s">
        <v>93</v>
      </c>
      <c r="D8" s="83"/>
      <c r="E8" s="85"/>
      <c r="F8" s="19">
        <f t="shared" si="0"/>
      </c>
    </row>
    <row r="9" spans="1:6" s="20" customFormat="1" ht="24.75" customHeight="1">
      <c r="A9" s="4" t="s">
        <v>198</v>
      </c>
      <c r="B9" s="91" t="s">
        <v>820</v>
      </c>
      <c r="C9" s="4" t="s">
        <v>93</v>
      </c>
      <c r="D9" s="83"/>
      <c r="E9" s="85"/>
      <c r="F9" s="19">
        <f t="shared" si="0"/>
      </c>
    </row>
    <row r="10" spans="1:6" s="20" customFormat="1" ht="24.75" customHeight="1">
      <c r="A10" s="4" t="s">
        <v>96</v>
      </c>
      <c r="B10" s="91" t="s">
        <v>822</v>
      </c>
      <c r="C10" s="4" t="s">
        <v>750</v>
      </c>
      <c r="D10" s="83">
        <v>86</v>
      </c>
      <c r="E10" s="85"/>
      <c r="F10" s="19">
        <f t="shared" si="0"/>
      </c>
    </row>
    <row r="11" spans="1:6" s="20" customFormat="1" ht="24.75" customHeight="1">
      <c r="A11" s="4" t="s">
        <v>105</v>
      </c>
      <c r="B11" s="91" t="s">
        <v>824</v>
      </c>
      <c r="C11" s="4" t="s">
        <v>750</v>
      </c>
      <c r="D11" s="83">
        <v>82</v>
      </c>
      <c r="E11" s="85"/>
      <c r="F11" s="19">
        <f t="shared" si="0"/>
      </c>
    </row>
    <row r="12" spans="1:6" s="20" customFormat="1" ht="24.75" customHeight="1">
      <c r="A12" s="4" t="s">
        <v>403</v>
      </c>
      <c r="B12" s="91" t="s">
        <v>832</v>
      </c>
      <c r="C12" s="4" t="s">
        <v>750</v>
      </c>
      <c r="D12" s="83">
        <v>16</v>
      </c>
      <c r="E12" s="85"/>
      <c r="F12" s="19">
        <f t="shared" si="0"/>
      </c>
    </row>
    <row r="13" spans="1:6" s="20" customFormat="1" ht="24.75" customHeight="1">
      <c r="A13" s="4" t="s">
        <v>200</v>
      </c>
      <c r="B13" s="91" t="s">
        <v>806</v>
      </c>
      <c r="C13" s="4" t="s">
        <v>93</v>
      </c>
      <c r="D13" s="83"/>
      <c r="E13" s="85"/>
      <c r="F13" s="19">
        <f t="shared" si="0"/>
      </c>
    </row>
    <row r="14" spans="1:6" s="20" customFormat="1" ht="24.75" customHeight="1">
      <c r="A14" s="4" t="s">
        <v>95</v>
      </c>
      <c r="B14" s="91" t="s">
        <v>833</v>
      </c>
      <c r="C14" s="4" t="s">
        <v>750</v>
      </c>
      <c r="D14" s="83">
        <v>4</v>
      </c>
      <c r="E14" s="85"/>
      <c r="F14" s="19">
        <f t="shared" si="0"/>
      </c>
    </row>
    <row r="15" spans="1:6" s="20" customFormat="1" ht="24.75" customHeight="1">
      <c r="A15" s="4" t="s">
        <v>96</v>
      </c>
      <c r="B15" s="91" t="s">
        <v>834</v>
      </c>
      <c r="C15" s="4" t="s">
        <v>750</v>
      </c>
      <c r="D15" s="83">
        <v>3</v>
      </c>
      <c r="E15" s="85"/>
      <c r="F15" s="19">
        <f t="shared" si="0"/>
      </c>
    </row>
    <row r="16" spans="1:6" s="20" customFormat="1" ht="24.75" customHeight="1">
      <c r="A16" s="4" t="s">
        <v>99</v>
      </c>
      <c r="B16" s="91" t="s">
        <v>811</v>
      </c>
      <c r="C16" s="4" t="s">
        <v>750</v>
      </c>
      <c r="D16" s="83">
        <v>2</v>
      </c>
      <c r="E16" s="85"/>
      <c r="F16" s="19">
        <f t="shared" si="0"/>
      </c>
    </row>
    <row r="17" spans="1:6" s="20" customFormat="1" ht="24.75" customHeight="1">
      <c r="A17" s="4" t="s">
        <v>105</v>
      </c>
      <c r="B17" s="91" t="s">
        <v>835</v>
      </c>
      <c r="C17" s="4" t="s">
        <v>750</v>
      </c>
      <c r="D17" s="83">
        <v>1</v>
      </c>
      <c r="E17" s="85"/>
      <c r="F17" s="19">
        <f t="shared" si="0"/>
      </c>
    </row>
    <row r="18" spans="1:6" s="20" customFormat="1" ht="24.75" customHeight="1">
      <c r="A18" s="4" t="s">
        <v>220</v>
      </c>
      <c r="B18" s="91" t="s">
        <v>812</v>
      </c>
      <c r="C18" s="4" t="s">
        <v>813</v>
      </c>
      <c r="D18" s="83">
        <v>82</v>
      </c>
      <c r="E18" s="85"/>
      <c r="F18" s="19">
        <f t="shared" si="0"/>
      </c>
    </row>
    <row r="19" spans="1:6" s="20" customFormat="1" ht="24.75" customHeight="1">
      <c r="A19" s="4" t="s">
        <v>221</v>
      </c>
      <c r="B19" s="91" t="s">
        <v>814</v>
      </c>
      <c r="C19" s="4" t="s">
        <v>750</v>
      </c>
      <c r="D19" s="83">
        <v>17</v>
      </c>
      <c r="E19" s="85"/>
      <c r="F19" s="19">
        <f t="shared" si="0"/>
      </c>
    </row>
    <row r="20" spans="1:6" s="20" customFormat="1" ht="24.75" customHeight="1">
      <c r="A20" s="4" t="s">
        <v>222</v>
      </c>
      <c r="B20" s="91" t="s">
        <v>815</v>
      </c>
      <c r="C20" s="4" t="s">
        <v>750</v>
      </c>
      <c r="D20" s="83">
        <v>116</v>
      </c>
      <c r="E20" s="85"/>
      <c r="F20" s="19">
        <f t="shared" si="0"/>
      </c>
    </row>
    <row r="21" spans="1:6" s="20" customFormat="1" ht="24.75" customHeight="1">
      <c r="A21" s="4" t="s">
        <v>223</v>
      </c>
      <c r="B21" s="91" t="s">
        <v>816</v>
      </c>
      <c r="C21" s="4" t="s">
        <v>750</v>
      </c>
      <c r="D21" s="83">
        <v>155</v>
      </c>
      <c r="E21" s="85"/>
      <c r="F21" s="19">
        <f t="shared" si="0"/>
      </c>
    </row>
    <row r="22" spans="1:6" s="20" customFormat="1" ht="24.75" customHeight="1">
      <c r="A22" s="4" t="s">
        <v>295</v>
      </c>
      <c r="B22" s="91" t="s">
        <v>829</v>
      </c>
      <c r="C22" s="4" t="s">
        <v>750</v>
      </c>
      <c r="D22" s="83">
        <v>26</v>
      </c>
      <c r="E22" s="85"/>
      <c r="F22" s="19">
        <f t="shared" si="0"/>
      </c>
    </row>
    <row r="23" spans="1:6" s="20" customFormat="1" ht="24.75" customHeight="1">
      <c r="A23" s="4" t="s">
        <v>225</v>
      </c>
      <c r="B23" s="91" t="s">
        <v>785</v>
      </c>
      <c r="C23" s="4" t="s">
        <v>93</v>
      </c>
      <c r="D23" s="83"/>
      <c r="E23" s="85"/>
      <c r="F23" s="19">
        <f t="shared" si="0"/>
      </c>
    </row>
    <row r="24" spans="1:6" s="20" customFormat="1" ht="24.75" customHeight="1">
      <c r="A24" s="4" t="s">
        <v>226</v>
      </c>
      <c r="B24" s="91" t="s">
        <v>786</v>
      </c>
      <c r="C24" s="4" t="s">
        <v>868</v>
      </c>
      <c r="D24" s="83">
        <v>5306.3</v>
      </c>
      <c r="E24" s="85"/>
      <c r="F24" s="19">
        <f t="shared" si="0"/>
      </c>
    </row>
    <row r="25" spans="1:6" s="20" customFormat="1" ht="24.75" customHeight="1">
      <c r="A25" s="4" t="s">
        <v>227</v>
      </c>
      <c r="B25" s="91" t="s">
        <v>787</v>
      </c>
      <c r="C25" s="4" t="s">
        <v>813</v>
      </c>
      <c r="D25" s="83">
        <v>695</v>
      </c>
      <c r="E25" s="85"/>
      <c r="F25" s="19">
        <f t="shared" si="0"/>
      </c>
    </row>
    <row r="26" spans="1:6" s="20" customFormat="1" ht="24.75" customHeight="1">
      <c r="A26" s="4" t="s">
        <v>309</v>
      </c>
      <c r="B26" s="91" t="s">
        <v>817</v>
      </c>
      <c r="C26" s="4" t="s">
        <v>750</v>
      </c>
      <c r="D26" s="83">
        <v>80</v>
      </c>
      <c r="E26" s="85"/>
      <c r="F26" s="19">
        <f t="shared" si="0"/>
      </c>
    </row>
    <row r="27" spans="1:7" ht="24.75" customHeight="1">
      <c r="A27" s="123" t="s">
        <v>69</v>
      </c>
      <c r="B27" s="124"/>
      <c r="C27" s="124"/>
      <c r="D27" s="124"/>
      <c r="E27" s="124"/>
      <c r="F27" s="13">
        <f>SUM(F5:F26)</f>
        <v>0</v>
      </c>
      <c r="G27" s="16"/>
    </row>
    <row r="28" spans="4:7" ht="12">
      <c r="D28" s="70"/>
      <c r="E28" s="72"/>
      <c r="F28" s="73"/>
      <c r="G28" s="16"/>
    </row>
    <row r="29" spans="4:7" ht="12">
      <c r="D29" s="70"/>
      <c r="E29" s="72"/>
      <c r="F29" s="73"/>
      <c r="G29" s="16"/>
    </row>
    <row r="30" spans="4:7" ht="12">
      <c r="D30" s="70"/>
      <c r="E30" s="72"/>
      <c r="F30" s="73"/>
      <c r="G30" s="16"/>
    </row>
    <row r="31" spans="1:7" ht="12">
      <c r="A31" s="74"/>
      <c r="B31" s="75"/>
      <c r="C31" s="74"/>
      <c r="D31" s="70"/>
      <c r="E31" s="72"/>
      <c r="F31" s="73"/>
      <c r="G31" s="16"/>
    </row>
    <row r="32" spans="4:7" ht="12">
      <c r="D32" s="70"/>
      <c r="E32" s="72"/>
      <c r="F32" s="73"/>
      <c r="G32" s="16"/>
    </row>
    <row r="33" spans="4:7" ht="12">
      <c r="D33" s="70"/>
      <c r="E33" s="72"/>
      <c r="F33" s="73"/>
      <c r="G33" s="16"/>
    </row>
    <row r="34" spans="4:7" ht="12">
      <c r="D34" s="70"/>
      <c r="E34" s="72"/>
      <c r="F34" s="73"/>
      <c r="G34" s="16"/>
    </row>
    <row r="35" spans="4:7" ht="12">
      <c r="D35" s="70"/>
      <c r="E35" s="72"/>
      <c r="F35" s="73"/>
      <c r="G35" s="16"/>
    </row>
    <row r="36" spans="4:7" ht="12">
      <c r="D36" s="70"/>
      <c r="E36" s="72"/>
      <c r="F36" s="73"/>
      <c r="G36" s="16"/>
    </row>
    <row r="37" spans="4:7" ht="12">
      <c r="D37" s="70"/>
      <c r="E37" s="72"/>
      <c r="F37" s="73"/>
      <c r="G37" s="16"/>
    </row>
    <row r="38" spans="4:7" ht="12">
      <c r="D38" s="70"/>
      <c r="E38" s="72"/>
      <c r="F38" s="73"/>
      <c r="G38" s="16"/>
    </row>
    <row r="39" spans="4:7" ht="12">
      <c r="D39" s="70"/>
      <c r="E39" s="72"/>
      <c r="F39" s="73"/>
      <c r="G39" s="16"/>
    </row>
    <row r="40" spans="4:7" ht="12">
      <c r="D40" s="70"/>
      <c r="E40" s="72"/>
      <c r="F40" s="73"/>
      <c r="G40" s="16"/>
    </row>
    <row r="41" spans="4:7" ht="12">
      <c r="D41" s="70"/>
      <c r="E41" s="72"/>
      <c r="F41" s="73"/>
      <c r="G41" s="16"/>
    </row>
    <row r="42" spans="4:7" ht="12">
      <c r="D42" s="70"/>
      <c r="E42" s="72"/>
      <c r="F42" s="73"/>
      <c r="G42" s="16"/>
    </row>
    <row r="43" spans="4:7" ht="12">
      <c r="D43" s="70"/>
      <c r="E43" s="72"/>
      <c r="F43" s="73"/>
      <c r="G43" s="16"/>
    </row>
    <row r="44" spans="4:7" ht="12">
      <c r="D44" s="70"/>
      <c r="E44" s="72"/>
      <c r="F44" s="73"/>
      <c r="G44" s="16"/>
    </row>
    <row r="45" spans="4:7" ht="12">
      <c r="D45" s="70"/>
      <c r="E45" s="72"/>
      <c r="F45" s="73"/>
      <c r="G45" s="16"/>
    </row>
    <row r="46" spans="4:7" ht="12">
      <c r="D46" s="70"/>
      <c r="E46" s="72"/>
      <c r="F46" s="73"/>
      <c r="G46" s="16"/>
    </row>
    <row r="47" spans="4:7" ht="12">
      <c r="D47" s="70"/>
      <c r="E47" s="72"/>
      <c r="F47" s="73"/>
      <c r="G47" s="16"/>
    </row>
    <row r="48" spans="4:7" ht="12">
      <c r="D48" s="70"/>
      <c r="E48" s="72"/>
      <c r="F48" s="73"/>
      <c r="G48" s="16"/>
    </row>
    <row r="49" spans="4:7" ht="12">
      <c r="D49" s="70"/>
      <c r="E49" s="72"/>
      <c r="F49" s="73"/>
      <c r="G49" s="16"/>
    </row>
    <row r="50" spans="4:7" ht="12">
      <c r="D50" s="70"/>
      <c r="E50" s="72"/>
      <c r="F50" s="73"/>
      <c r="G50" s="16"/>
    </row>
    <row r="51" spans="4:7" ht="12">
      <c r="D51" s="70"/>
      <c r="E51" s="72"/>
      <c r="F51" s="73"/>
      <c r="G51" s="16"/>
    </row>
    <row r="52" spans="4:7" ht="12">
      <c r="D52" s="70"/>
      <c r="E52" s="72"/>
      <c r="F52" s="73"/>
      <c r="G52" s="16"/>
    </row>
    <row r="53" spans="4:7" ht="12">
      <c r="D53" s="70"/>
      <c r="E53" s="72"/>
      <c r="F53" s="73"/>
      <c r="G53" s="16"/>
    </row>
    <row r="54" spans="4:7" ht="12">
      <c r="D54" s="70"/>
      <c r="E54" s="72"/>
      <c r="F54" s="73"/>
      <c r="G54" s="16"/>
    </row>
    <row r="55" spans="4:7" ht="12">
      <c r="D55" s="70"/>
      <c r="E55" s="72"/>
      <c r="F55" s="73"/>
      <c r="G55" s="16"/>
    </row>
    <row r="56" spans="4:7" ht="12">
      <c r="D56" s="70"/>
      <c r="E56" s="72"/>
      <c r="F56" s="73"/>
      <c r="G56" s="16"/>
    </row>
    <row r="57" spans="4:7" ht="12">
      <c r="D57" s="70"/>
      <c r="E57" s="72"/>
      <c r="F57" s="73"/>
      <c r="G57" s="16"/>
    </row>
    <row r="58" spans="4:7" ht="12">
      <c r="D58" s="70"/>
      <c r="E58" s="72"/>
      <c r="F58" s="73"/>
      <c r="G58" s="16"/>
    </row>
    <row r="59" spans="4:7" ht="12">
      <c r="D59" s="70"/>
      <c r="E59" s="72"/>
      <c r="F59" s="73"/>
      <c r="G59" s="16"/>
    </row>
    <row r="60" spans="4:7" ht="12">
      <c r="D60" s="70"/>
      <c r="E60" s="72"/>
      <c r="F60" s="73"/>
      <c r="G60" s="16"/>
    </row>
    <row r="61" spans="4:7" ht="12">
      <c r="D61" s="70"/>
      <c r="E61" s="72"/>
      <c r="F61" s="73"/>
      <c r="G61" s="16"/>
    </row>
    <row r="62" spans="4:7" ht="12">
      <c r="D62" s="70"/>
      <c r="E62" s="72"/>
      <c r="F62" s="73"/>
      <c r="G62" s="16"/>
    </row>
    <row r="63" spans="4:7" ht="12">
      <c r="D63" s="70"/>
      <c r="E63" s="72"/>
      <c r="F63" s="73"/>
      <c r="G63" s="16"/>
    </row>
    <row r="64" spans="4:7" ht="12">
      <c r="D64" s="70"/>
      <c r="E64" s="72"/>
      <c r="F64" s="73"/>
      <c r="G64" s="16"/>
    </row>
    <row r="65" spans="4:7" ht="12">
      <c r="D65" s="70"/>
      <c r="E65" s="72"/>
      <c r="F65" s="73"/>
      <c r="G65" s="16"/>
    </row>
    <row r="66" spans="4:7" ht="12">
      <c r="D66" s="70"/>
      <c r="E66" s="72"/>
      <c r="F66" s="73"/>
      <c r="G66" s="16"/>
    </row>
    <row r="67" spans="4:7" ht="12">
      <c r="D67" s="70"/>
      <c r="E67" s="72"/>
      <c r="F67" s="73"/>
      <c r="G67" s="16"/>
    </row>
    <row r="68" spans="4:7" ht="12">
      <c r="D68" s="70"/>
      <c r="E68" s="72"/>
      <c r="F68" s="73"/>
      <c r="G68" s="16"/>
    </row>
    <row r="69" spans="4:7" ht="12">
      <c r="D69" s="70"/>
      <c r="E69" s="72"/>
      <c r="F69" s="73"/>
      <c r="G69" s="16"/>
    </row>
    <row r="70" spans="4:7" ht="12">
      <c r="D70" s="70"/>
      <c r="E70" s="72"/>
      <c r="F70" s="73"/>
      <c r="G70" s="16"/>
    </row>
    <row r="71" spans="4:7" ht="12">
      <c r="D71" s="70"/>
      <c r="E71" s="72"/>
      <c r="F71" s="73"/>
      <c r="G71" s="16"/>
    </row>
    <row r="72" spans="4:7" ht="12">
      <c r="D72" s="70"/>
      <c r="E72" s="72"/>
      <c r="F72" s="73"/>
      <c r="G72" s="16"/>
    </row>
    <row r="73" spans="4:7" ht="12">
      <c r="D73" s="70"/>
      <c r="E73" s="72"/>
      <c r="F73" s="73"/>
      <c r="G73" s="16"/>
    </row>
    <row r="74" spans="4:7" ht="12">
      <c r="D74" s="70"/>
      <c r="E74" s="72"/>
      <c r="F74" s="73"/>
      <c r="G74" s="16"/>
    </row>
    <row r="75" spans="4:7" ht="12">
      <c r="D75" s="70"/>
      <c r="E75" s="72"/>
      <c r="F75" s="73"/>
      <c r="G75" s="16"/>
    </row>
    <row r="76" spans="4:7" ht="12">
      <c r="D76" s="70"/>
      <c r="E76" s="72"/>
      <c r="F76" s="73"/>
      <c r="G76" s="16"/>
    </row>
    <row r="77" spans="4:7" ht="12">
      <c r="D77" s="70"/>
      <c r="E77" s="72"/>
      <c r="F77" s="73"/>
      <c r="G77" s="16"/>
    </row>
    <row r="78" spans="4:7" ht="12">
      <c r="D78" s="70"/>
      <c r="E78" s="72"/>
      <c r="F78" s="73"/>
      <c r="G78" s="16"/>
    </row>
    <row r="79" spans="4:7" ht="12">
      <c r="D79" s="70"/>
      <c r="E79" s="72"/>
      <c r="F79" s="73"/>
      <c r="G79" s="16"/>
    </row>
    <row r="80" spans="4:7" ht="12">
      <c r="D80" s="70"/>
      <c r="E80" s="72"/>
      <c r="F80" s="73"/>
      <c r="G80" s="16"/>
    </row>
    <row r="81" spans="4:7" ht="12">
      <c r="D81" s="70"/>
      <c r="E81" s="72"/>
      <c r="F81" s="73"/>
      <c r="G81" s="16"/>
    </row>
    <row r="82" spans="4:7" ht="12">
      <c r="D82" s="70"/>
      <c r="E82" s="72"/>
      <c r="F82" s="73"/>
      <c r="G82" s="16"/>
    </row>
    <row r="83" spans="4:7" ht="12">
      <c r="D83" s="70"/>
      <c r="E83" s="72"/>
      <c r="F83" s="73"/>
      <c r="G83" s="16"/>
    </row>
    <row r="84" spans="4:7" ht="12">
      <c r="D84" s="70"/>
      <c r="E84" s="72"/>
      <c r="F84" s="73"/>
      <c r="G84" s="16"/>
    </row>
    <row r="85" spans="4:7" ht="12">
      <c r="D85" s="70"/>
      <c r="E85" s="72"/>
      <c r="F85" s="73"/>
      <c r="G85" s="16"/>
    </row>
    <row r="86" spans="4:7" ht="12">
      <c r="D86" s="70"/>
      <c r="E86" s="72"/>
      <c r="F86" s="73"/>
      <c r="G86" s="16"/>
    </row>
    <row r="87" spans="4:7" ht="12">
      <c r="D87" s="70"/>
      <c r="E87" s="72"/>
      <c r="F87" s="73"/>
      <c r="G87" s="16"/>
    </row>
    <row r="88" spans="4:7" ht="12">
      <c r="D88" s="70"/>
      <c r="E88" s="72"/>
      <c r="F88" s="73"/>
      <c r="G88" s="16"/>
    </row>
    <row r="89" spans="4:7" ht="12">
      <c r="D89" s="70"/>
      <c r="E89" s="72"/>
      <c r="F89" s="73"/>
      <c r="G89" s="16"/>
    </row>
    <row r="90" spans="4:7" ht="12">
      <c r="D90" s="70"/>
      <c r="E90" s="72"/>
      <c r="F90" s="73"/>
      <c r="G90" s="16"/>
    </row>
    <row r="91" spans="4:7" ht="12">
      <c r="D91" s="70"/>
      <c r="E91" s="72"/>
      <c r="F91" s="73"/>
      <c r="G91" s="16"/>
    </row>
    <row r="92" spans="4:7" ht="12">
      <c r="D92" s="70"/>
      <c r="E92" s="72"/>
      <c r="F92" s="73"/>
      <c r="G92" s="16"/>
    </row>
    <row r="93" spans="4:7" ht="12">
      <c r="D93" s="70"/>
      <c r="E93" s="72"/>
      <c r="F93" s="73"/>
      <c r="G93" s="16"/>
    </row>
    <row r="94" spans="4:7" ht="12">
      <c r="D94" s="70"/>
      <c r="E94" s="72"/>
      <c r="F94" s="73"/>
      <c r="G94" s="16"/>
    </row>
    <row r="95" spans="4:7" ht="12">
      <c r="D95" s="70"/>
      <c r="E95" s="72"/>
      <c r="F95" s="73"/>
      <c r="G95" s="16"/>
    </row>
    <row r="96" spans="4:7" ht="12">
      <c r="D96" s="70"/>
      <c r="E96" s="72"/>
      <c r="F96" s="73"/>
      <c r="G96" s="16"/>
    </row>
    <row r="97" spans="4:7" ht="12">
      <c r="D97" s="70"/>
      <c r="E97" s="72"/>
      <c r="F97" s="73"/>
      <c r="G97" s="16"/>
    </row>
    <row r="98" spans="4:7" ht="12">
      <c r="D98" s="70"/>
      <c r="E98" s="72"/>
      <c r="F98" s="73"/>
      <c r="G98" s="16"/>
    </row>
    <row r="99" spans="4:7" ht="12">
      <c r="D99" s="70"/>
      <c r="E99" s="72"/>
      <c r="F99" s="73"/>
      <c r="G99" s="16"/>
    </row>
    <row r="100" spans="4:7" ht="12">
      <c r="D100" s="70"/>
      <c r="E100" s="72"/>
      <c r="F100" s="73"/>
      <c r="G100" s="16"/>
    </row>
    <row r="101" spans="4:7" ht="12">
      <c r="D101" s="70"/>
      <c r="E101" s="72"/>
      <c r="F101" s="73"/>
      <c r="G101" s="16"/>
    </row>
    <row r="102" spans="4:7" ht="12">
      <c r="D102" s="70"/>
      <c r="E102" s="72"/>
      <c r="F102" s="73"/>
      <c r="G102" s="16"/>
    </row>
    <row r="103" spans="4:7" ht="12">
      <c r="D103" s="70"/>
      <c r="E103" s="72"/>
      <c r="F103" s="73"/>
      <c r="G103" s="16"/>
    </row>
    <row r="104" spans="4:7" ht="12">
      <c r="D104" s="70"/>
      <c r="E104" s="72"/>
      <c r="F104" s="73"/>
      <c r="G104" s="16"/>
    </row>
    <row r="105" spans="4:7" ht="12">
      <c r="D105" s="70"/>
      <c r="E105" s="72"/>
      <c r="F105" s="73"/>
      <c r="G105" s="16"/>
    </row>
    <row r="106" spans="4:7" ht="12">
      <c r="D106" s="70"/>
      <c r="E106" s="72"/>
      <c r="F106" s="73"/>
      <c r="G106" s="16"/>
    </row>
    <row r="107" spans="4:7" ht="12">
      <c r="D107" s="70"/>
      <c r="E107" s="72"/>
      <c r="F107" s="73"/>
      <c r="G107" s="16"/>
    </row>
    <row r="108" spans="4:7" ht="12">
      <c r="D108" s="70"/>
      <c r="E108" s="72"/>
      <c r="F108" s="73"/>
      <c r="G108" s="16"/>
    </row>
    <row r="109" spans="4:7" ht="12">
      <c r="D109" s="70"/>
      <c r="E109" s="72"/>
      <c r="F109" s="73"/>
      <c r="G109" s="16"/>
    </row>
    <row r="110" spans="4:7" ht="12">
      <c r="D110" s="70"/>
      <c r="E110" s="72"/>
      <c r="F110" s="73"/>
      <c r="G110" s="16"/>
    </row>
    <row r="111" spans="4:7" ht="12">
      <c r="D111" s="70"/>
      <c r="E111" s="72"/>
      <c r="F111" s="73"/>
      <c r="G111" s="16"/>
    </row>
    <row r="112" spans="4:7" ht="12">
      <c r="D112" s="70"/>
      <c r="E112" s="72"/>
      <c r="F112" s="73"/>
      <c r="G112" s="16"/>
    </row>
    <row r="113" spans="4:7" ht="12">
      <c r="D113" s="70"/>
      <c r="E113" s="72"/>
      <c r="F113" s="73"/>
      <c r="G113" s="16"/>
    </row>
    <row r="114" spans="4:7" ht="12">
      <c r="D114" s="70"/>
      <c r="E114" s="72"/>
      <c r="F114" s="73"/>
      <c r="G114" s="16"/>
    </row>
    <row r="115" spans="4:7" ht="12">
      <c r="D115" s="70"/>
      <c r="E115" s="72"/>
      <c r="F115" s="73"/>
      <c r="G115" s="16"/>
    </row>
    <row r="116" spans="4:7" ht="12">
      <c r="D116" s="70"/>
      <c r="E116" s="72"/>
      <c r="F116" s="73"/>
      <c r="G116" s="16"/>
    </row>
    <row r="117" spans="4:7" ht="12">
      <c r="D117" s="70"/>
      <c r="E117" s="72"/>
      <c r="F117" s="73"/>
      <c r="G117" s="16"/>
    </row>
    <row r="118" spans="4:7" ht="12">
      <c r="D118" s="70"/>
      <c r="E118" s="72"/>
      <c r="F118" s="73"/>
      <c r="G118" s="16"/>
    </row>
    <row r="119" spans="4:7" ht="12">
      <c r="D119" s="70"/>
      <c r="E119" s="72"/>
      <c r="F119" s="73"/>
      <c r="G119" s="16"/>
    </row>
    <row r="120" spans="4:7" ht="12">
      <c r="D120" s="70"/>
      <c r="E120" s="72"/>
      <c r="F120" s="73"/>
      <c r="G120" s="16"/>
    </row>
    <row r="121" spans="4:7" ht="12">
      <c r="D121" s="70"/>
      <c r="E121" s="72"/>
      <c r="F121" s="73"/>
      <c r="G121" s="16"/>
    </row>
    <row r="122" spans="4:7" ht="12">
      <c r="D122" s="70"/>
      <c r="E122" s="72"/>
      <c r="F122" s="73"/>
      <c r="G122" s="16"/>
    </row>
    <row r="123" spans="4:7" ht="12">
      <c r="D123" s="70"/>
      <c r="E123" s="72"/>
      <c r="F123" s="73"/>
      <c r="G123" s="16"/>
    </row>
    <row r="124" spans="4:7" ht="12">
      <c r="D124" s="70"/>
      <c r="E124" s="72"/>
      <c r="F124" s="73"/>
      <c r="G124" s="16"/>
    </row>
    <row r="125" spans="4:7" ht="12">
      <c r="D125" s="70"/>
      <c r="E125" s="72"/>
      <c r="F125" s="73"/>
      <c r="G125" s="16"/>
    </row>
    <row r="126" spans="4:7" ht="12">
      <c r="D126" s="70"/>
      <c r="E126" s="72"/>
      <c r="F126" s="73"/>
      <c r="G126" s="16"/>
    </row>
    <row r="127" spans="4:7" ht="12">
      <c r="D127" s="70"/>
      <c r="E127" s="72"/>
      <c r="F127" s="73"/>
      <c r="G127" s="16"/>
    </row>
    <row r="128" spans="4:7" ht="12">
      <c r="D128" s="70"/>
      <c r="E128" s="72"/>
      <c r="F128" s="73"/>
      <c r="G128" s="16"/>
    </row>
    <row r="129" spans="4:7" ht="12">
      <c r="D129" s="70"/>
      <c r="E129" s="72"/>
      <c r="F129" s="73"/>
      <c r="G129" s="16"/>
    </row>
    <row r="130" spans="4:7" ht="12">
      <c r="D130" s="70"/>
      <c r="E130" s="72"/>
      <c r="F130" s="73"/>
      <c r="G130" s="16"/>
    </row>
    <row r="131" spans="4:7" ht="12">
      <c r="D131" s="70"/>
      <c r="E131" s="72"/>
      <c r="F131" s="73"/>
      <c r="G131" s="16"/>
    </row>
    <row r="132" spans="4:7" ht="12">
      <c r="D132" s="70"/>
      <c r="E132" s="72"/>
      <c r="F132" s="73"/>
      <c r="G132" s="16"/>
    </row>
    <row r="133" spans="4:7" ht="12">
      <c r="D133" s="70"/>
      <c r="E133" s="72"/>
      <c r="F133" s="73"/>
      <c r="G133" s="16"/>
    </row>
    <row r="134" spans="4:7" ht="12">
      <c r="D134" s="70"/>
      <c r="E134" s="72"/>
      <c r="F134" s="73"/>
      <c r="G134" s="16"/>
    </row>
    <row r="135" spans="4:7" ht="12">
      <c r="D135" s="70"/>
      <c r="E135" s="72"/>
      <c r="F135" s="73"/>
      <c r="G135" s="16"/>
    </row>
    <row r="136" spans="4:7" ht="12">
      <c r="D136" s="70"/>
      <c r="E136" s="72"/>
      <c r="F136" s="73"/>
      <c r="G136" s="16"/>
    </row>
    <row r="137" spans="4:7" ht="12">
      <c r="D137" s="70"/>
      <c r="E137" s="72"/>
      <c r="F137" s="73"/>
      <c r="G137" s="16"/>
    </row>
    <row r="138" spans="4:7" ht="12">
      <c r="D138" s="70"/>
      <c r="E138" s="72"/>
      <c r="F138" s="73"/>
      <c r="G138" s="16"/>
    </row>
    <row r="139" spans="4:7" ht="12">
      <c r="D139" s="70"/>
      <c r="E139" s="72"/>
      <c r="F139" s="73"/>
      <c r="G139" s="16"/>
    </row>
    <row r="140" spans="4:7" ht="12">
      <c r="D140" s="70"/>
      <c r="E140" s="72"/>
      <c r="F140" s="73"/>
      <c r="G140" s="16"/>
    </row>
    <row r="141" spans="4:7" ht="12">
      <c r="D141" s="70"/>
      <c r="E141" s="72"/>
      <c r="F141" s="73"/>
      <c r="G141" s="16"/>
    </row>
    <row r="142" spans="4:7" ht="12">
      <c r="D142" s="70"/>
      <c r="E142" s="72"/>
      <c r="F142" s="73"/>
      <c r="G142" s="16"/>
    </row>
    <row r="143" spans="4:7" ht="12">
      <c r="D143" s="70"/>
      <c r="E143" s="72"/>
      <c r="F143" s="73"/>
      <c r="G143" s="16"/>
    </row>
    <row r="144" spans="4:7" ht="12">
      <c r="D144" s="70"/>
      <c r="E144" s="72"/>
      <c r="F144" s="73"/>
      <c r="G144" s="16"/>
    </row>
    <row r="145" spans="4:7" ht="12">
      <c r="D145" s="70"/>
      <c r="E145" s="72"/>
      <c r="F145" s="73"/>
      <c r="G145" s="16"/>
    </row>
    <row r="146" spans="4:7" ht="12">
      <c r="D146" s="70"/>
      <c r="E146" s="72"/>
      <c r="F146" s="73"/>
      <c r="G146" s="16"/>
    </row>
    <row r="147" spans="4:7" ht="12">
      <c r="D147" s="70"/>
      <c r="E147" s="72"/>
      <c r="F147" s="73"/>
      <c r="G147" s="16"/>
    </row>
    <row r="148" spans="4:7" ht="12">
      <c r="D148" s="70"/>
      <c r="E148" s="72"/>
      <c r="F148" s="73"/>
      <c r="G148" s="16"/>
    </row>
    <row r="149" spans="4:7" ht="12">
      <c r="D149" s="70"/>
      <c r="E149" s="72"/>
      <c r="F149" s="73"/>
      <c r="G149" s="16"/>
    </row>
    <row r="150" spans="4:7" ht="12">
      <c r="D150" s="70"/>
      <c r="E150" s="72"/>
      <c r="F150" s="73"/>
      <c r="G150" s="16"/>
    </row>
    <row r="151" spans="4:7" ht="12">
      <c r="D151" s="70"/>
      <c r="E151" s="72"/>
      <c r="F151" s="73"/>
      <c r="G151" s="16"/>
    </row>
    <row r="152" spans="4:7" ht="12">
      <c r="D152" s="70"/>
      <c r="E152" s="72"/>
      <c r="F152" s="73"/>
      <c r="G152" s="16"/>
    </row>
    <row r="153" spans="4:7" ht="12">
      <c r="D153" s="70"/>
      <c r="E153" s="72"/>
      <c r="F153" s="73"/>
      <c r="G153" s="16"/>
    </row>
    <row r="154" spans="4:7" ht="12">
      <c r="D154" s="70"/>
      <c r="E154" s="72"/>
      <c r="F154" s="73"/>
      <c r="G154" s="16"/>
    </row>
    <row r="155" spans="4:7" ht="12">
      <c r="D155" s="70"/>
      <c r="E155" s="72"/>
      <c r="F155" s="73"/>
      <c r="G155" s="16"/>
    </row>
    <row r="156" spans="4:7" ht="12">
      <c r="D156" s="70"/>
      <c r="E156" s="72"/>
      <c r="F156" s="73"/>
      <c r="G156" s="16"/>
    </row>
    <row r="157" spans="4:7" ht="12">
      <c r="D157" s="70"/>
      <c r="E157" s="72"/>
      <c r="F157" s="73"/>
      <c r="G157" s="16"/>
    </row>
    <row r="158" spans="4:7" ht="12">
      <c r="D158" s="70"/>
      <c r="E158" s="72"/>
      <c r="F158" s="73"/>
      <c r="G158" s="16"/>
    </row>
    <row r="159" spans="4:7" ht="12">
      <c r="D159" s="70"/>
      <c r="E159" s="72"/>
      <c r="F159" s="73"/>
      <c r="G159" s="16"/>
    </row>
    <row r="160" spans="4:7" ht="12">
      <c r="D160" s="70"/>
      <c r="E160" s="72"/>
      <c r="F160" s="73"/>
      <c r="G160" s="16"/>
    </row>
    <row r="161" spans="4:7" ht="12">
      <c r="D161" s="70"/>
      <c r="E161" s="72"/>
      <c r="F161" s="73"/>
      <c r="G161" s="16"/>
    </row>
    <row r="162" spans="4:7" ht="12">
      <c r="D162" s="70"/>
      <c r="E162" s="72"/>
      <c r="F162" s="73"/>
      <c r="G162" s="16"/>
    </row>
    <row r="163" spans="4:7" ht="12">
      <c r="D163" s="70"/>
      <c r="E163" s="72"/>
      <c r="F163" s="73"/>
      <c r="G163" s="16"/>
    </row>
    <row r="164" spans="4:7" ht="12">
      <c r="D164" s="70"/>
      <c r="E164" s="72"/>
      <c r="F164" s="73"/>
      <c r="G164" s="16"/>
    </row>
    <row r="165" spans="4:7" ht="12">
      <c r="D165" s="70"/>
      <c r="E165" s="72"/>
      <c r="F165" s="73"/>
      <c r="G165" s="16"/>
    </row>
    <row r="166" spans="4:7" ht="12">
      <c r="D166" s="70"/>
      <c r="E166" s="72"/>
      <c r="F166" s="73"/>
      <c r="G166" s="16"/>
    </row>
    <row r="167" spans="4:7" ht="12">
      <c r="D167" s="70"/>
      <c r="E167" s="72"/>
      <c r="F167" s="73"/>
      <c r="G167" s="16"/>
    </row>
    <row r="168" spans="4:7" ht="12">
      <c r="D168" s="70"/>
      <c r="E168" s="72"/>
      <c r="F168" s="73"/>
      <c r="G168" s="16"/>
    </row>
    <row r="169" spans="4:7" ht="12">
      <c r="D169" s="70"/>
      <c r="E169" s="72"/>
      <c r="F169" s="73"/>
      <c r="G169" s="16"/>
    </row>
    <row r="170" spans="4:7" ht="12">
      <c r="D170" s="70"/>
      <c r="E170" s="72"/>
      <c r="F170" s="73"/>
      <c r="G170" s="16"/>
    </row>
    <row r="171" spans="4:7" ht="12">
      <c r="D171" s="70"/>
      <c r="E171" s="72"/>
      <c r="F171" s="73"/>
      <c r="G171" s="16"/>
    </row>
    <row r="172" spans="4:7" ht="12">
      <c r="D172" s="70"/>
      <c r="E172" s="72"/>
      <c r="F172" s="73"/>
      <c r="G172" s="16"/>
    </row>
    <row r="173" spans="4:7" ht="12">
      <c r="D173" s="70"/>
      <c r="E173" s="72"/>
      <c r="F173" s="73"/>
      <c r="G173" s="16"/>
    </row>
    <row r="174" spans="4:7" ht="12">
      <c r="D174" s="70"/>
      <c r="E174" s="72"/>
      <c r="F174" s="73"/>
      <c r="G174" s="16"/>
    </row>
    <row r="175" spans="4:7" ht="12">
      <c r="D175" s="70"/>
      <c r="E175" s="72"/>
      <c r="F175" s="73"/>
      <c r="G175" s="16"/>
    </row>
    <row r="176" spans="4:7" ht="12">
      <c r="D176" s="70"/>
      <c r="E176" s="72"/>
      <c r="F176" s="73"/>
      <c r="G176" s="16"/>
    </row>
    <row r="177" spans="4:7" ht="12">
      <c r="D177" s="70"/>
      <c r="E177" s="72"/>
      <c r="F177" s="73"/>
      <c r="G177" s="16"/>
    </row>
    <row r="178" spans="4:7" ht="12">
      <c r="D178" s="70"/>
      <c r="E178" s="72"/>
      <c r="F178" s="73"/>
      <c r="G178" s="16"/>
    </row>
    <row r="179" spans="4:7" ht="12">
      <c r="D179" s="70"/>
      <c r="E179" s="72"/>
      <c r="F179" s="73"/>
      <c r="G179" s="16"/>
    </row>
    <row r="180" spans="4:7" ht="12">
      <c r="D180" s="70"/>
      <c r="E180" s="72"/>
      <c r="F180" s="73"/>
      <c r="G180" s="16"/>
    </row>
    <row r="181" spans="4:7" ht="12">
      <c r="D181" s="70"/>
      <c r="E181" s="72"/>
      <c r="F181" s="73"/>
      <c r="G181" s="16"/>
    </row>
    <row r="182" spans="4:7" ht="12">
      <c r="D182" s="70"/>
      <c r="E182" s="72"/>
      <c r="F182" s="73"/>
      <c r="G182" s="16"/>
    </row>
    <row r="183" spans="4:7" ht="12">
      <c r="D183" s="70"/>
      <c r="E183" s="72"/>
      <c r="F183" s="73"/>
      <c r="G183" s="16"/>
    </row>
    <row r="184" spans="4:7" ht="12">
      <c r="D184" s="70"/>
      <c r="E184" s="72"/>
      <c r="F184" s="73"/>
      <c r="G184" s="16"/>
    </row>
    <row r="185" spans="4:7" ht="12">
      <c r="D185" s="70"/>
      <c r="E185" s="72"/>
      <c r="F185" s="73"/>
      <c r="G185" s="16"/>
    </row>
    <row r="186" spans="4:7" ht="12">
      <c r="D186" s="70"/>
      <c r="E186" s="72"/>
      <c r="F186" s="73"/>
      <c r="G186" s="16"/>
    </row>
  </sheetData>
  <sheetProtection password="C6D1" sheet="1" objects="1" scenarios="1" formatCells="0" formatColumns="0" formatRows="0"/>
  <mergeCells count="3">
    <mergeCell ref="A1:F1"/>
    <mergeCell ref="A2:F2"/>
    <mergeCell ref="A27:E27"/>
  </mergeCells>
  <dataValidations count="2">
    <dataValidation allowBlank="1" showInputMessage="1" showErrorMessage="1" imeMode="on" sqref="B4"/>
    <dataValidation allowBlank="1" showInputMessage="1" showErrorMessage="1" imeMode="off" sqref="A4 A7:A18 A20:A26"/>
  </dataValidations>
  <printOptions horizontalCentered="1"/>
  <pageMargins left="0.984251968503937" right="0.984251968503937" top="0.984251968503937" bottom="0.984251968503937" header="0.5118110236220472" footer="0.5118110236220472"/>
  <pageSetup horizontalDpi="600" verticalDpi="600" orientation="portrait" paperSize="9" r:id="rId1"/>
  <ignoredErrors>
    <ignoredError sqref="A5:A26" numberStoredAsText="1"/>
  </ignoredErrors>
</worksheet>
</file>

<file path=xl/worksheets/sheet31.xml><?xml version="1.0" encoding="utf-8"?>
<worksheet xmlns="http://schemas.openxmlformats.org/spreadsheetml/2006/main" xmlns:r="http://schemas.openxmlformats.org/officeDocument/2006/relationships">
  <dimension ref="A1:G205"/>
  <sheetViews>
    <sheetView showGridLines="0" showZeros="0" view="pageBreakPreview" zoomScaleSheetLayoutView="100" zoomScalePageLayoutView="0" workbookViewId="0" topLeftCell="A1">
      <pane ySplit="4" topLeftCell="A5" activePane="bottomLeft" state="frozen"/>
      <selection pane="topLeft" activeCell="F45" sqref="F45"/>
      <selection pane="bottomLeft" activeCell="B12" sqref="B12"/>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1.875" style="66" customWidth="1"/>
    <col min="8" max="16384" width="9.00390625" style="26" customWidth="1"/>
  </cols>
  <sheetData>
    <row r="1" spans="1:6" ht="34.5" customHeight="1">
      <c r="A1" s="119" t="s">
        <v>42</v>
      </c>
      <c r="B1" s="119"/>
      <c r="C1" s="119"/>
      <c r="D1" s="119"/>
      <c r="E1" s="119"/>
      <c r="F1" s="119"/>
    </row>
    <row r="2" spans="1:6" s="20" customFormat="1" ht="22.5" customHeight="1">
      <c r="A2" s="120" t="s">
        <v>68</v>
      </c>
      <c r="B2" s="120"/>
      <c r="C2" s="120"/>
      <c r="D2" s="120"/>
      <c r="E2" s="120"/>
      <c r="F2" s="120"/>
    </row>
    <row r="3" spans="1:6" s="28" customFormat="1" ht="18" customHeight="1">
      <c r="A3" s="63">
        <f>'汇总表'!A3</f>
        <v>0</v>
      </c>
      <c r="B3" s="55"/>
      <c r="C3" s="101" t="s">
        <v>408</v>
      </c>
      <c r="D3" s="14"/>
      <c r="E3" s="27"/>
      <c r="F3" s="64" t="s">
        <v>44</v>
      </c>
    </row>
    <row r="4" spans="1:6" s="16" customFormat="1" ht="27" customHeight="1">
      <c r="A4" s="67" t="s">
        <v>58</v>
      </c>
      <c r="B4" s="68" t="s">
        <v>59</v>
      </c>
      <c r="C4" s="67" t="s">
        <v>47</v>
      </c>
      <c r="D4" s="67" t="s">
        <v>61</v>
      </c>
      <c r="E4" s="92" t="s">
        <v>49</v>
      </c>
      <c r="F4" s="67" t="s">
        <v>50</v>
      </c>
    </row>
    <row r="5" spans="1:6" s="20" customFormat="1" ht="27" customHeight="1">
      <c r="A5" s="4" t="s">
        <v>193</v>
      </c>
      <c r="B5" s="91" t="s">
        <v>194</v>
      </c>
      <c r="C5" s="4" t="s">
        <v>93</v>
      </c>
      <c r="D5" s="17"/>
      <c r="E5" s="85"/>
      <c r="F5" s="19">
        <f aca="true" t="shared" si="0" ref="F5:F45">IF(E5&gt;0,ROUND(D5*E5,0),"")</f>
      </c>
    </row>
    <row r="6" spans="1:6" s="20" customFormat="1" ht="27" customHeight="1">
      <c r="A6" s="4" t="s">
        <v>195</v>
      </c>
      <c r="B6" s="91" t="s">
        <v>196</v>
      </c>
      <c r="C6" s="4" t="s">
        <v>93</v>
      </c>
      <c r="D6" s="22"/>
      <c r="E6" s="85"/>
      <c r="F6" s="19">
        <f t="shared" si="0"/>
      </c>
    </row>
    <row r="7" spans="1:6" s="20" customFormat="1" ht="27" customHeight="1">
      <c r="A7" s="4" t="s">
        <v>95</v>
      </c>
      <c r="B7" s="91" t="s">
        <v>836</v>
      </c>
      <c r="C7" s="4" t="s">
        <v>166</v>
      </c>
      <c r="D7" s="83">
        <v>3316</v>
      </c>
      <c r="E7" s="85"/>
      <c r="F7" s="19">
        <f t="shared" si="0"/>
      </c>
    </row>
    <row r="8" spans="1:6" s="20" customFormat="1" ht="27" customHeight="1">
      <c r="A8" s="4" t="s">
        <v>197</v>
      </c>
      <c r="B8" s="91" t="s">
        <v>285</v>
      </c>
      <c r="C8" s="4" t="s">
        <v>93</v>
      </c>
      <c r="D8" s="83"/>
      <c r="E8" s="85"/>
      <c r="F8" s="19">
        <f t="shared" si="0"/>
      </c>
    </row>
    <row r="9" spans="1:6" s="20" customFormat="1" ht="27" customHeight="1">
      <c r="A9" s="4" t="s">
        <v>198</v>
      </c>
      <c r="B9" s="91" t="s">
        <v>791</v>
      </c>
      <c r="C9" s="4" t="s">
        <v>93</v>
      </c>
      <c r="D9" s="83"/>
      <c r="E9" s="85"/>
      <c r="F9" s="19">
        <f t="shared" si="0"/>
      </c>
    </row>
    <row r="10" spans="1:6" s="20" customFormat="1" ht="27" customHeight="1">
      <c r="A10" s="4" t="s">
        <v>95</v>
      </c>
      <c r="B10" s="91" t="s">
        <v>837</v>
      </c>
      <c r="C10" s="4" t="s">
        <v>287</v>
      </c>
      <c r="D10" s="83">
        <v>22</v>
      </c>
      <c r="E10" s="85"/>
      <c r="F10" s="19">
        <f t="shared" si="0"/>
      </c>
    </row>
    <row r="11" spans="1:6" s="20" customFormat="1" ht="27" customHeight="1">
      <c r="A11" s="4" t="s">
        <v>96</v>
      </c>
      <c r="B11" s="91" t="s">
        <v>838</v>
      </c>
      <c r="C11" s="4" t="s">
        <v>287</v>
      </c>
      <c r="D11" s="83">
        <v>18</v>
      </c>
      <c r="E11" s="85"/>
      <c r="F11" s="19">
        <f t="shared" si="0"/>
      </c>
    </row>
    <row r="12" spans="1:6" s="20" customFormat="1" ht="27" customHeight="1">
      <c r="A12" s="4" t="s">
        <v>99</v>
      </c>
      <c r="B12" s="91" t="s">
        <v>839</v>
      </c>
      <c r="C12" s="4" t="s">
        <v>287</v>
      </c>
      <c r="D12" s="83">
        <v>261</v>
      </c>
      <c r="E12" s="85"/>
      <c r="F12" s="19">
        <f t="shared" si="0"/>
      </c>
    </row>
    <row r="13" spans="1:6" s="20" customFormat="1" ht="27" customHeight="1">
      <c r="A13" s="4" t="s">
        <v>105</v>
      </c>
      <c r="B13" s="91" t="s">
        <v>840</v>
      </c>
      <c r="C13" s="4" t="s">
        <v>287</v>
      </c>
      <c r="D13" s="83">
        <v>54</v>
      </c>
      <c r="E13" s="85"/>
      <c r="F13" s="19">
        <f t="shared" si="0"/>
      </c>
    </row>
    <row r="14" spans="1:6" s="20" customFormat="1" ht="27" customHeight="1">
      <c r="A14" s="4" t="s">
        <v>403</v>
      </c>
      <c r="B14" s="91" t="s">
        <v>847</v>
      </c>
      <c r="C14" s="4" t="s">
        <v>93</v>
      </c>
      <c r="D14" s="83"/>
      <c r="E14" s="85"/>
      <c r="F14" s="19">
        <f t="shared" si="0"/>
      </c>
    </row>
    <row r="15" spans="1:6" s="20" customFormat="1" ht="27" customHeight="1">
      <c r="A15" s="4" t="s">
        <v>95</v>
      </c>
      <c r="B15" s="91" t="s">
        <v>841</v>
      </c>
      <c r="C15" s="4" t="s">
        <v>287</v>
      </c>
      <c r="D15" s="83">
        <v>5</v>
      </c>
      <c r="E15" s="85"/>
      <c r="F15" s="19">
        <f t="shared" si="0"/>
      </c>
    </row>
    <row r="16" spans="1:6" s="20" customFormat="1" ht="27" customHeight="1">
      <c r="A16" s="4" t="s">
        <v>96</v>
      </c>
      <c r="B16" s="91" t="s">
        <v>842</v>
      </c>
      <c r="C16" s="4" t="s">
        <v>287</v>
      </c>
      <c r="D16" s="83">
        <v>1</v>
      </c>
      <c r="E16" s="85"/>
      <c r="F16" s="19">
        <f t="shared" si="0"/>
      </c>
    </row>
    <row r="17" spans="1:6" s="20" customFormat="1" ht="27" customHeight="1">
      <c r="A17" s="4" t="s">
        <v>200</v>
      </c>
      <c r="B17" s="91" t="s">
        <v>792</v>
      </c>
      <c r="C17" s="4" t="s">
        <v>93</v>
      </c>
      <c r="D17" s="83"/>
      <c r="E17" s="85"/>
      <c r="F17" s="19">
        <f t="shared" si="0"/>
      </c>
    </row>
    <row r="18" spans="1:6" s="20" customFormat="1" ht="27" customHeight="1">
      <c r="A18" s="4" t="s">
        <v>95</v>
      </c>
      <c r="B18" s="91" t="s">
        <v>843</v>
      </c>
      <c r="C18" s="4" t="s">
        <v>287</v>
      </c>
      <c r="D18" s="83">
        <v>1</v>
      </c>
      <c r="E18" s="85"/>
      <c r="F18" s="19">
        <f t="shared" si="0"/>
      </c>
    </row>
    <row r="19" spans="1:6" s="20" customFormat="1" ht="27" customHeight="1">
      <c r="A19" s="4" t="s">
        <v>96</v>
      </c>
      <c r="B19" s="91" t="s">
        <v>844</v>
      </c>
      <c r="C19" s="4" t="s">
        <v>287</v>
      </c>
      <c r="D19" s="83">
        <v>3</v>
      </c>
      <c r="E19" s="85"/>
      <c r="F19" s="19">
        <f t="shared" si="0"/>
      </c>
    </row>
    <row r="20" spans="1:6" s="20" customFormat="1" ht="27" customHeight="1">
      <c r="A20" s="4" t="s">
        <v>99</v>
      </c>
      <c r="B20" s="91" t="s">
        <v>845</v>
      </c>
      <c r="C20" s="4" t="s">
        <v>287</v>
      </c>
      <c r="D20" s="83">
        <v>2</v>
      </c>
      <c r="E20" s="85"/>
      <c r="F20" s="19">
        <f t="shared" si="0"/>
      </c>
    </row>
    <row r="21" spans="1:6" s="20" customFormat="1" ht="27" customHeight="1">
      <c r="A21" s="4" t="s">
        <v>221</v>
      </c>
      <c r="B21" s="91" t="s">
        <v>292</v>
      </c>
      <c r="C21" s="4" t="s">
        <v>287</v>
      </c>
      <c r="D21" s="83">
        <v>10</v>
      </c>
      <c r="E21" s="85"/>
      <c r="F21" s="19">
        <f t="shared" si="0"/>
      </c>
    </row>
    <row r="22" spans="1:6" s="20" customFormat="1" ht="27" customHeight="1">
      <c r="A22" s="4" t="s">
        <v>222</v>
      </c>
      <c r="B22" s="91" t="s">
        <v>293</v>
      </c>
      <c r="C22" s="4" t="s">
        <v>287</v>
      </c>
      <c r="D22" s="83">
        <v>96</v>
      </c>
      <c r="E22" s="85"/>
      <c r="F22" s="19">
        <f t="shared" si="0"/>
      </c>
    </row>
    <row r="23" spans="1:6" s="20" customFormat="1" ht="27" customHeight="1">
      <c r="A23" s="4" t="s">
        <v>223</v>
      </c>
      <c r="B23" s="91" t="s">
        <v>294</v>
      </c>
      <c r="C23" s="4" t="s">
        <v>287</v>
      </c>
      <c r="D23" s="83">
        <v>87</v>
      </c>
      <c r="E23" s="85"/>
      <c r="F23" s="19">
        <f t="shared" si="0"/>
      </c>
    </row>
    <row r="24" spans="1:6" s="20" customFormat="1" ht="27" customHeight="1">
      <c r="A24" s="4" t="s">
        <v>224</v>
      </c>
      <c r="B24" s="91" t="s">
        <v>848</v>
      </c>
      <c r="C24" s="4" t="s">
        <v>93</v>
      </c>
      <c r="D24" s="83"/>
      <c r="E24" s="85"/>
      <c r="F24" s="19">
        <f t="shared" si="0"/>
      </c>
    </row>
    <row r="25" spans="1:6" s="20" customFormat="1" ht="27" customHeight="1">
      <c r="A25" s="4" t="s">
        <v>95</v>
      </c>
      <c r="B25" s="91" t="s">
        <v>846</v>
      </c>
      <c r="C25" s="4" t="s">
        <v>287</v>
      </c>
      <c r="D25" s="83">
        <v>71</v>
      </c>
      <c r="E25" s="85"/>
      <c r="F25" s="19">
        <f t="shared" si="0"/>
      </c>
    </row>
    <row r="26" spans="1:6" s="20" customFormat="1" ht="27" customHeight="1">
      <c r="A26" s="4" t="s">
        <v>96</v>
      </c>
      <c r="B26" s="91" t="s">
        <v>849</v>
      </c>
      <c r="C26" s="4" t="s">
        <v>287</v>
      </c>
      <c r="D26" s="83">
        <v>32</v>
      </c>
      <c r="E26" s="85"/>
      <c r="F26" s="19">
        <f t="shared" si="0"/>
      </c>
    </row>
    <row r="27" spans="1:6" s="20" customFormat="1" ht="27" customHeight="1">
      <c r="A27" s="4" t="s">
        <v>225</v>
      </c>
      <c r="B27" s="91" t="s">
        <v>296</v>
      </c>
      <c r="C27" s="4" t="s">
        <v>93</v>
      </c>
      <c r="D27" s="83"/>
      <c r="E27" s="85"/>
      <c r="F27" s="19">
        <f t="shared" si="0"/>
      </c>
    </row>
    <row r="28" spans="1:6" s="20" customFormat="1" ht="27" customHeight="1">
      <c r="A28" s="4" t="s">
        <v>226</v>
      </c>
      <c r="B28" s="91" t="s">
        <v>297</v>
      </c>
      <c r="C28" s="4" t="s">
        <v>93</v>
      </c>
      <c r="D28" s="83"/>
      <c r="E28" s="85"/>
      <c r="F28" s="19">
        <f t="shared" si="0"/>
      </c>
    </row>
    <row r="29" spans="1:6" s="20" customFormat="1" ht="27" customHeight="1">
      <c r="A29" s="4" t="s">
        <v>95</v>
      </c>
      <c r="B29" s="91" t="s">
        <v>850</v>
      </c>
      <c r="C29" s="4" t="s">
        <v>868</v>
      </c>
      <c r="D29" s="83">
        <v>1108</v>
      </c>
      <c r="E29" s="85"/>
      <c r="F29" s="19">
        <f t="shared" si="0"/>
      </c>
    </row>
    <row r="30" spans="1:6" s="20" customFormat="1" ht="27" customHeight="1">
      <c r="A30" s="4" t="s">
        <v>96</v>
      </c>
      <c r="B30" s="91" t="s">
        <v>851</v>
      </c>
      <c r="C30" s="4" t="s">
        <v>868</v>
      </c>
      <c r="D30" s="83">
        <v>2881</v>
      </c>
      <c r="E30" s="85"/>
      <c r="F30" s="19">
        <f t="shared" si="0"/>
      </c>
    </row>
    <row r="31" spans="1:6" s="20" customFormat="1" ht="27" customHeight="1">
      <c r="A31" s="4" t="s">
        <v>99</v>
      </c>
      <c r="B31" s="91" t="s">
        <v>300</v>
      </c>
      <c r="C31" s="4" t="s">
        <v>868</v>
      </c>
      <c r="D31" s="83">
        <v>454</v>
      </c>
      <c r="E31" s="85"/>
      <c r="F31" s="19">
        <f t="shared" si="0"/>
      </c>
    </row>
    <row r="32" spans="1:6" s="20" customFormat="1" ht="27" customHeight="1">
      <c r="A32" s="4"/>
      <c r="B32" s="91"/>
      <c r="C32" s="4"/>
      <c r="D32" s="83"/>
      <c r="E32" s="85"/>
      <c r="F32" s="19">
        <f t="shared" si="0"/>
      </c>
    </row>
    <row r="33" spans="1:6" s="20" customFormat="1" ht="27" customHeight="1">
      <c r="A33" s="4"/>
      <c r="B33" s="91"/>
      <c r="C33" s="4"/>
      <c r="D33" s="83"/>
      <c r="E33" s="85"/>
      <c r="F33" s="19">
        <f t="shared" si="0"/>
      </c>
    </row>
    <row r="34" spans="1:6" s="20" customFormat="1" ht="27" customHeight="1">
      <c r="A34" s="4"/>
      <c r="B34" s="91"/>
      <c r="C34" s="4"/>
      <c r="D34" s="83"/>
      <c r="E34" s="85"/>
      <c r="F34" s="19">
        <f t="shared" si="0"/>
      </c>
    </row>
    <row r="35" spans="1:6" s="20" customFormat="1" ht="27" customHeight="1">
      <c r="A35" s="4"/>
      <c r="B35" s="91"/>
      <c r="C35" s="4"/>
      <c r="D35" s="83"/>
      <c r="E35" s="85"/>
      <c r="F35" s="19">
        <f t="shared" si="0"/>
      </c>
    </row>
    <row r="36" spans="1:6" s="20" customFormat="1" ht="27" customHeight="1">
      <c r="A36" s="4"/>
      <c r="B36" s="91"/>
      <c r="C36" s="4"/>
      <c r="D36" s="83"/>
      <c r="E36" s="85"/>
      <c r="F36" s="19">
        <f t="shared" si="0"/>
      </c>
    </row>
    <row r="37" spans="1:6" s="20" customFormat="1" ht="27" customHeight="1">
      <c r="A37" s="4"/>
      <c r="B37" s="91"/>
      <c r="C37" s="4"/>
      <c r="D37" s="83"/>
      <c r="E37" s="85"/>
      <c r="F37" s="19">
        <f t="shared" si="0"/>
      </c>
    </row>
    <row r="38" spans="1:6" s="20" customFormat="1" ht="27" customHeight="1">
      <c r="A38" s="4"/>
      <c r="B38" s="91"/>
      <c r="C38" s="4"/>
      <c r="D38" s="83"/>
      <c r="E38" s="85"/>
      <c r="F38" s="19">
        <f t="shared" si="0"/>
      </c>
    </row>
    <row r="39" spans="1:6" s="20" customFormat="1" ht="27" customHeight="1">
      <c r="A39" s="4"/>
      <c r="B39" s="91"/>
      <c r="C39" s="4"/>
      <c r="D39" s="83"/>
      <c r="E39" s="85"/>
      <c r="F39" s="19">
        <f t="shared" si="0"/>
      </c>
    </row>
    <row r="40" spans="1:6" s="20" customFormat="1" ht="27" customHeight="1">
      <c r="A40" s="4"/>
      <c r="B40" s="91"/>
      <c r="C40" s="4"/>
      <c r="D40" s="83"/>
      <c r="E40" s="85"/>
      <c r="F40" s="19">
        <f t="shared" si="0"/>
      </c>
    </row>
    <row r="41" spans="1:6" s="20" customFormat="1" ht="27" customHeight="1">
      <c r="A41" s="4"/>
      <c r="B41" s="91"/>
      <c r="C41" s="4"/>
      <c r="D41" s="22"/>
      <c r="E41" s="85"/>
      <c r="F41" s="19">
        <f t="shared" si="0"/>
      </c>
    </row>
    <row r="42" spans="1:6" s="20" customFormat="1" ht="27" customHeight="1">
      <c r="A42" s="4"/>
      <c r="B42" s="91"/>
      <c r="C42" s="4"/>
      <c r="D42" s="83"/>
      <c r="E42" s="85"/>
      <c r="F42" s="19">
        <f t="shared" si="0"/>
      </c>
    </row>
    <row r="43" spans="1:6" s="20" customFormat="1" ht="27" customHeight="1">
      <c r="A43" s="4"/>
      <c r="B43" s="91"/>
      <c r="C43" s="4"/>
      <c r="D43" s="83"/>
      <c r="E43" s="85"/>
      <c r="F43" s="19">
        <f t="shared" si="0"/>
      </c>
    </row>
    <row r="44" spans="1:6" s="20" customFormat="1" ht="27" customHeight="1">
      <c r="A44" s="4"/>
      <c r="B44" s="91"/>
      <c r="C44" s="4"/>
      <c r="D44" s="83"/>
      <c r="E44" s="85"/>
      <c r="F44" s="19">
        <f t="shared" si="0"/>
      </c>
    </row>
    <row r="45" spans="1:6" s="20" customFormat="1" ht="27" customHeight="1">
      <c r="A45" s="24"/>
      <c r="B45" s="93"/>
      <c r="C45" s="22"/>
      <c r="D45" s="22"/>
      <c r="E45" s="85"/>
      <c r="F45" s="19">
        <f t="shared" si="0"/>
      </c>
    </row>
    <row r="46" spans="1:7" ht="27" customHeight="1">
      <c r="A46" s="123" t="s">
        <v>69</v>
      </c>
      <c r="B46" s="124"/>
      <c r="C46" s="124"/>
      <c r="D46" s="124"/>
      <c r="E46" s="124"/>
      <c r="F46" s="13">
        <f>SUM(F5:F45)</f>
        <v>0</v>
      </c>
      <c r="G46" s="16"/>
    </row>
    <row r="47" spans="4:7" ht="12">
      <c r="D47" s="70"/>
      <c r="E47" s="72"/>
      <c r="F47" s="73"/>
      <c r="G47" s="16"/>
    </row>
    <row r="48" spans="4:7" ht="12">
      <c r="D48" s="70"/>
      <c r="E48" s="72"/>
      <c r="F48" s="73"/>
      <c r="G48" s="16"/>
    </row>
    <row r="49" spans="4:7" ht="12">
      <c r="D49" s="70"/>
      <c r="E49" s="72"/>
      <c r="F49" s="73"/>
      <c r="G49" s="16"/>
    </row>
    <row r="50" spans="1:7" ht="12">
      <c r="A50" s="74"/>
      <c r="B50" s="75"/>
      <c r="C50" s="74"/>
      <c r="D50" s="70"/>
      <c r="E50" s="72"/>
      <c r="F50" s="73"/>
      <c r="G50" s="16"/>
    </row>
    <row r="51" spans="4:7" ht="12">
      <c r="D51" s="70"/>
      <c r="E51" s="72"/>
      <c r="F51" s="73"/>
      <c r="G51" s="16"/>
    </row>
    <row r="52" spans="4:7" ht="12">
      <c r="D52" s="70"/>
      <c r="E52" s="72"/>
      <c r="F52" s="73"/>
      <c r="G52" s="16"/>
    </row>
    <row r="53" spans="4:7" ht="12">
      <c r="D53" s="70"/>
      <c r="E53" s="72"/>
      <c r="F53" s="73"/>
      <c r="G53" s="16"/>
    </row>
    <row r="54" spans="4:7" ht="12">
      <c r="D54" s="70"/>
      <c r="E54" s="72"/>
      <c r="F54" s="73"/>
      <c r="G54" s="16"/>
    </row>
    <row r="55" spans="4:7" ht="12">
      <c r="D55" s="70"/>
      <c r="E55" s="72"/>
      <c r="F55" s="73"/>
      <c r="G55" s="16"/>
    </row>
    <row r="56" spans="4:7" ht="12">
      <c r="D56" s="70"/>
      <c r="E56" s="72"/>
      <c r="F56" s="73"/>
      <c r="G56" s="16"/>
    </row>
    <row r="57" spans="4:7" ht="12">
      <c r="D57" s="70"/>
      <c r="E57" s="72"/>
      <c r="F57" s="73"/>
      <c r="G57" s="16"/>
    </row>
    <row r="58" spans="4:7" ht="12">
      <c r="D58" s="70"/>
      <c r="E58" s="72"/>
      <c r="F58" s="73"/>
      <c r="G58" s="16"/>
    </row>
    <row r="59" spans="4:7" ht="12">
      <c r="D59" s="70"/>
      <c r="E59" s="72"/>
      <c r="F59" s="73"/>
      <c r="G59" s="16"/>
    </row>
    <row r="60" spans="4:7" ht="12">
      <c r="D60" s="70"/>
      <c r="E60" s="72"/>
      <c r="F60" s="73"/>
      <c r="G60" s="16"/>
    </row>
    <row r="61" spans="4:7" ht="12">
      <c r="D61" s="70"/>
      <c r="E61" s="72"/>
      <c r="F61" s="73"/>
      <c r="G61" s="16"/>
    </row>
    <row r="62" spans="4:7" ht="12">
      <c r="D62" s="70"/>
      <c r="E62" s="72"/>
      <c r="F62" s="73"/>
      <c r="G62" s="16"/>
    </row>
    <row r="63" spans="4:7" ht="12">
      <c r="D63" s="70"/>
      <c r="E63" s="72"/>
      <c r="F63" s="73"/>
      <c r="G63" s="16"/>
    </row>
    <row r="64" spans="4:7" ht="12">
      <c r="D64" s="70"/>
      <c r="E64" s="72"/>
      <c r="F64" s="73"/>
      <c r="G64" s="16"/>
    </row>
    <row r="65" spans="4:7" ht="12">
      <c r="D65" s="70"/>
      <c r="E65" s="72"/>
      <c r="F65" s="73"/>
      <c r="G65" s="16"/>
    </row>
    <row r="66" spans="4:7" ht="12">
      <c r="D66" s="70"/>
      <c r="E66" s="72"/>
      <c r="F66" s="73"/>
      <c r="G66" s="16"/>
    </row>
    <row r="67" spans="4:7" ht="12">
      <c r="D67" s="70"/>
      <c r="E67" s="72"/>
      <c r="F67" s="73"/>
      <c r="G67" s="16"/>
    </row>
    <row r="68" spans="4:7" ht="12">
      <c r="D68" s="70"/>
      <c r="E68" s="72"/>
      <c r="F68" s="73"/>
      <c r="G68" s="16"/>
    </row>
    <row r="69" spans="4:7" ht="12">
      <c r="D69" s="70"/>
      <c r="E69" s="72"/>
      <c r="F69" s="73"/>
      <c r="G69" s="16"/>
    </row>
    <row r="70" spans="4:7" ht="12">
      <c r="D70" s="70"/>
      <c r="E70" s="72"/>
      <c r="F70" s="73"/>
      <c r="G70" s="16"/>
    </row>
    <row r="71" spans="4:7" ht="12">
      <c r="D71" s="70"/>
      <c r="E71" s="72"/>
      <c r="F71" s="73"/>
      <c r="G71" s="16"/>
    </row>
    <row r="72" spans="4:7" ht="12">
      <c r="D72" s="70"/>
      <c r="E72" s="72"/>
      <c r="F72" s="73"/>
      <c r="G72" s="16"/>
    </row>
    <row r="73" spans="4:7" ht="12">
      <c r="D73" s="70"/>
      <c r="E73" s="72"/>
      <c r="F73" s="73"/>
      <c r="G73" s="16"/>
    </row>
    <row r="74" spans="4:7" ht="12">
      <c r="D74" s="70"/>
      <c r="E74" s="72"/>
      <c r="F74" s="73"/>
      <c r="G74" s="16"/>
    </row>
    <row r="75" spans="4:7" ht="12">
      <c r="D75" s="70"/>
      <c r="E75" s="72"/>
      <c r="F75" s="73"/>
      <c r="G75" s="16"/>
    </row>
    <row r="76" spans="4:7" ht="12">
      <c r="D76" s="70"/>
      <c r="E76" s="72"/>
      <c r="F76" s="73"/>
      <c r="G76" s="16"/>
    </row>
    <row r="77" spans="4:7" ht="12">
      <c r="D77" s="70"/>
      <c r="E77" s="72"/>
      <c r="F77" s="73"/>
      <c r="G77" s="16"/>
    </row>
    <row r="78" spans="4:7" ht="12">
      <c r="D78" s="70"/>
      <c r="E78" s="72"/>
      <c r="F78" s="73"/>
      <c r="G78" s="16"/>
    </row>
    <row r="79" spans="4:7" ht="12">
      <c r="D79" s="70"/>
      <c r="E79" s="72"/>
      <c r="F79" s="73"/>
      <c r="G79" s="16"/>
    </row>
    <row r="80" spans="4:7" ht="12">
      <c r="D80" s="70"/>
      <c r="E80" s="72"/>
      <c r="F80" s="73"/>
      <c r="G80" s="16"/>
    </row>
    <row r="81" spans="4:7" ht="12">
      <c r="D81" s="70"/>
      <c r="E81" s="72"/>
      <c r="F81" s="73"/>
      <c r="G81" s="16"/>
    </row>
    <row r="82" spans="4:7" ht="12">
      <c r="D82" s="70"/>
      <c r="E82" s="72"/>
      <c r="F82" s="73"/>
      <c r="G82" s="16"/>
    </row>
    <row r="83" spans="4:7" ht="12">
      <c r="D83" s="70"/>
      <c r="E83" s="72"/>
      <c r="F83" s="73"/>
      <c r="G83" s="16"/>
    </row>
    <row r="84" spans="4:7" ht="12">
      <c r="D84" s="70"/>
      <c r="E84" s="72"/>
      <c r="F84" s="73"/>
      <c r="G84" s="16"/>
    </row>
    <row r="85" spans="4:7" ht="12">
      <c r="D85" s="70"/>
      <c r="E85" s="72"/>
      <c r="F85" s="73"/>
      <c r="G85" s="16"/>
    </row>
    <row r="86" spans="4:7" ht="12">
      <c r="D86" s="70"/>
      <c r="E86" s="72"/>
      <c r="F86" s="73"/>
      <c r="G86" s="16"/>
    </row>
    <row r="87" spans="4:7" ht="12">
      <c r="D87" s="70"/>
      <c r="E87" s="72"/>
      <c r="F87" s="73"/>
      <c r="G87" s="16"/>
    </row>
    <row r="88" spans="4:7" ht="12">
      <c r="D88" s="70"/>
      <c r="E88" s="72"/>
      <c r="F88" s="73"/>
      <c r="G88" s="16"/>
    </row>
    <row r="89" spans="4:7" ht="12">
      <c r="D89" s="70"/>
      <c r="E89" s="72"/>
      <c r="F89" s="73"/>
      <c r="G89" s="16"/>
    </row>
    <row r="90" spans="4:7" ht="12">
      <c r="D90" s="70"/>
      <c r="E90" s="72"/>
      <c r="F90" s="73"/>
      <c r="G90" s="16"/>
    </row>
    <row r="91" spans="4:7" ht="12">
      <c r="D91" s="70"/>
      <c r="E91" s="72"/>
      <c r="F91" s="73"/>
      <c r="G91" s="16"/>
    </row>
    <row r="92" spans="4:7" ht="12">
      <c r="D92" s="70"/>
      <c r="E92" s="72"/>
      <c r="F92" s="73"/>
      <c r="G92" s="16"/>
    </row>
    <row r="93" spans="4:7" ht="12">
      <c r="D93" s="70"/>
      <c r="E93" s="72"/>
      <c r="F93" s="73"/>
      <c r="G93" s="16"/>
    </row>
    <row r="94" spans="4:7" ht="12">
      <c r="D94" s="70"/>
      <c r="E94" s="72"/>
      <c r="F94" s="73"/>
      <c r="G94" s="16"/>
    </row>
    <row r="95" spans="4:7" ht="12">
      <c r="D95" s="70"/>
      <c r="E95" s="72"/>
      <c r="F95" s="73"/>
      <c r="G95" s="16"/>
    </row>
    <row r="96" spans="4:7" ht="12">
      <c r="D96" s="70"/>
      <c r="E96" s="72"/>
      <c r="F96" s="73"/>
      <c r="G96" s="16"/>
    </row>
    <row r="97" spans="4:7" ht="12">
      <c r="D97" s="70"/>
      <c r="E97" s="72"/>
      <c r="F97" s="73"/>
      <c r="G97" s="16"/>
    </row>
    <row r="98" spans="4:7" ht="12">
      <c r="D98" s="70"/>
      <c r="E98" s="72"/>
      <c r="F98" s="73"/>
      <c r="G98" s="16"/>
    </row>
    <row r="99" spans="4:7" ht="12">
      <c r="D99" s="70"/>
      <c r="E99" s="72"/>
      <c r="F99" s="73"/>
      <c r="G99" s="16"/>
    </row>
    <row r="100" spans="4:7" ht="12">
      <c r="D100" s="70"/>
      <c r="E100" s="72"/>
      <c r="F100" s="73"/>
      <c r="G100" s="16"/>
    </row>
    <row r="101" spans="4:7" ht="12">
      <c r="D101" s="70"/>
      <c r="E101" s="72"/>
      <c r="F101" s="73"/>
      <c r="G101" s="16"/>
    </row>
    <row r="102" spans="4:7" ht="12">
      <c r="D102" s="70"/>
      <c r="E102" s="72"/>
      <c r="F102" s="73"/>
      <c r="G102" s="16"/>
    </row>
    <row r="103" spans="4:7" ht="12">
      <c r="D103" s="70"/>
      <c r="E103" s="72"/>
      <c r="F103" s="73"/>
      <c r="G103" s="16"/>
    </row>
    <row r="104" spans="4:7" ht="12">
      <c r="D104" s="70"/>
      <c r="E104" s="72"/>
      <c r="F104" s="73"/>
      <c r="G104" s="16"/>
    </row>
    <row r="105" spans="4:7" ht="12">
      <c r="D105" s="70"/>
      <c r="E105" s="72"/>
      <c r="F105" s="73"/>
      <c r="G105" s="16"/>
    </row>
    <row r="106" spans="4:7" ht="12">
      <c r="D106" s="70"/>
      <c r="E106" s="72"/>
      <c r="F106" s="73"/>
      <c r="G106" s="16"/>
    </row>
    <row r="107" spans="4:7" ht="12">
      <c r="D107" s="70"/>
      <c r="E107" s="72"/>
      <c r="F107" s="73"/>
      <c r="G107" s="16"/>
    </row>
    <row r="108" spans="4:7" ht="12">
      <c r="D108" s="70"/>
      <c r="E108" s="72"/>
      <c r="F108" s="73"/>
      <c r="G108" s="16"/>
    </row>
    <row r="109" spans="4:7" ht="12">
      <c r="D109" s="70"/>
      <c r="E109" s="72"/>
      <c r="F109" s="73"/>
      <c r="G109" s="16"/>
    </row>
    <row r="110" spans="4:7" ht="12">
      <c r="D110" s="70"/>
      <c r="E110" s="72"/>
      <c r="F110" s="73"/>
      <c r="G110" s="16"/>
    </row>
    <row r="111" spans="4:7" ht="12">
      <c r="D111" s="70"/>
      <c r="E111" s="72"/>
      <c r="F111" s="73"/>
      <c r="G111" s="16"/>
    </row>
    <row r="112" spans="4:7" ht="12">
      <c r="D112" s="70"/>
      <c r="E112" s="72"/>
      <c r="F112" s="73"/>
      <c r="G112" s="16"/>
    </row>
    <row r="113" spans="4:7" ht="12">
      <c r="D113" s="70"/>
      <c r="E113" s="72"/>
      <c r="F113" s="73"/>
      <c r="G113" s="16"/>
    </row>
    <row r="114" spans="4:7" ht="12">
      <c r="D114" s="70"/>
      <c r="E114" s="72"/>
      <c r="F114" s="73"/>
      <c r="G114" s="16"/>
    </row>
    <row r="115" spans="4:7" ht="12">
      <c r="D115" s="70"/>
      <c r="E115" s="72"/>
      <c r="F115" s="73"/>
      <c r="G115" s="16"/>
    </row>
    <row r="116" spans="4:7" ht="12">
      <c r="D116" s="70"/>
      <c r="E116" s="72"/>
      <c r="F116" s="73"/>
      <c r="G116" s="16"/>
    </row>
    <row r="117" spans="4:7" ht="12">
      <c r="D117" s="70"/>
      <c r="E117" s="72"/>
      <c r="F117" s="73"/>
      <c r="G117" s="16"/>
    </row>
    <row r="118" spans="4:7" ht="12">
      <c r="D118" s="70"/>
      <c r="E118" s="72"/>
      <c r="F118" s="73"/>
      <c r="G118" s="16"/>
    </row>
    <row r="119" spans="4:7" ht="12">
      <c r="D119" s="70"/>
      <c r="E119" s="72"/>
      <c r="F119" s="73"/>
      <c r="G119" s="16"/>
    </row>
    <row r="120" spans="4:7" ht="12">
      <c r="D120" s="70"/>
      <c r="E120" s="72"/>
      <c r="F120" s="73"/>
      <c r="G120" s="16"/>
    </row>
    <row r="121" spans="4:7" ht="12">
      <c r="D121" s="70"/>
      <c r="E121" s="72"/>
      <c r="F121" s="73"/>
      <c r="G121" s="16"/>
    </row>
    <row r="122" spans="4:7" ht="12">
      <c r="D122" s="70"/>
      <c r="E122" s="72"/>
      <c r="F122" s="73"/>
      <c r="G122" s="16"/>
    </row>
    <row r="123" spans="4:7" ht="12">
      <c r="D123" s="70"/>
      <c r="E123" s="72"/>
      <c r="F123" s="73"/>
      <c r="G123" s="16"/>
    </row>
    <row r="124" spans="4:7" ht="12">
      <c r="D124" s="70"/>
      <c r="E124" s="72"/>
      <c r="F124" s="73"/>
      <c r="G124" s="16"/>
    </row>
    <row r="125" spans="4:7" ht="12">
      <c r="D125" s="70"/>
      <c r="E125" s="72"/>
      <c r="F125" s="73"/>
      <c r="G125" s="16"/>
    </row>
    <row r="126" spans="4:7" ht="12">
      <c r="D126" s="70"/>
      <c r="E126" s="72"/>
      <c r="F126" s="73"/>
      <c r="G126" s="16"/>
    </row>
    <row r="127" spans="4:7" ht="12">
      <c r="D127" s="70"/>
      <c r="E127" s="72"/>
      <c r="F127" s="73"/>
      <c r="G127" s="16"/>
    </row>
    <row r="128" spans="4:7" ht="12">
      <c r="D128" s="70"/>
      <c r="E128" s="72"/>
      <c r="F128" s="73"/>
      <c r="G128" s="16"/>
    </row>
    <row r="129" spans="4:7" ht="12">
      <c r="D129" s="70"/>
      <c r="E129" s="72"/>
      <c r="F129" s="73"/>
      <c r="G129" s="16"/>
    </row>
    <row r="130" spans="4:7" ht="12">
      <c r="D130" s="70"/>
      <c r="E130" s="72"/>
      <c r="F130" s="73"/>
      <c r="G130" s="16"/>
    </row>
    <row r="131" spans="4:7" ht="12">
      <c r="D131" s="70"/>
      <c r="E131" s="72"/>
      <c r="F131" s="73"/>
      <c r="G131" s="16"/>
    </row>
    <row r="132" spans="4:7" ht="12">
      <c r="D132" s="70"/>
      <c r="E132" s="72"/>
      <c r="F132" s="73"/>
      <c r="G132" s="16"/>
    </row>
    <row r="133" spans="4:7" ht="12">
      <c r="D133" s="70"/>
      <c r="E133" s="72"/>
      <c r="F133" s="73"/>
      <c r="G133" s="16"/>
    </row>
    <row r="134" spans="4:7" ht="12">
      <c r="D134" s="70"/>
      <c r="E134" s="72"/>
      <c r="F134" s="73"/>
      <c r="G134" s="16"/>
    </row>
    <row r="135" spans="4:7" ht="12">
      <c r="D135" s="70"/>
      <c r="E135" s="72"/>
      <c r="F135" s="73"/>
      <c r="G135" s="16"/>
    </row>
    <row r="136" spans="4:7" ht="12">
      <c r="D136" s="70"/>
      <c r="E136" s="72"/>
      <c r="F136" s="73"/>
      <c r="G136" s="16"/>
    </row>
    <row r="137" spans="4:7" ht="12">
      <c r="D137" s="70"/>
      <c r="E137" s="72"/>
      <c r="F137" s="73"/>
      <c r="G137" s="16"/>
    </row>
    <row r="138" spans="4:7" ht="12">
      <c r="D138" s="70"/>
      <c r="E138" s="72"/>
      <c r="F138" s="73"/>
      <c r="G138" s="16"/>
    </row>
    <row r="139" spans="4:7" ht="12">
      <c r="D139" s="70"/>
      <c r="E139" s="72"/>
      <c r="F139" s="73"/>
      <c r="G139" s="16"/>
    </row>
    <row r="140" spans="4:7" ht="12">
      <c r="D140" s="70"/>
      <c r="E140" s="72"/>
      <c r="F140" s="73"/>
      <c r="G140" s="16"/>
    </row>
    <row r="141" spans="4:7" ht="12">
      <c r="D141" s="70"/>
      <c r="E141" s="72"/>
      <c r="F141" s="73"/>
      <c r="G141" s="16"/>
    </row>
    <row r="142" spans="4:7" ht="12">
      <c r="D142" s="70"/>
      <c r="E142" s="72"/>
      <c r="F142" s="73"/>
      <c r="G142" s="16"/>
    </row>
    <row r="143" spans="4:7" ht="12">
      <c r="D143" s="70"/>
      <c r="E143" s="72"/>
      <c r="F143" s="73"/>
      <c r="G143" s="16"/>
    </row>
    <row r="144" spans="4:7" ht="12">
      <c r="D144" s="70"/>
      <c r="E144" s="72"/>
      <c r="F144" s="73"/>
      <c r="G144" s="16"/>
    </row>
    <row r="145" spans="4:7" ht="12">
      <c r="D145" s="70"/>
      <c r="E145" s="72"/>
      <c r="F145" s="73"/>
      <c r="G145" s="16"/>
    </row>
    <row r="146" spans="4:7" ht="12">
      <c r="D146" s="70"/>
      <c r="E146" s="72"/>
      <c r="F146" s="73"/>
      <c r="G146" s="16"/>
    </row>
    <row r="147" spans="4:7" ht="12">
      <c r="D147" s="70"/>
      <c r="E147" s="72"/>
      <c r="F147" s="73"/>
      <c r="G147" s="16"/>
    </row>
    <row r="148" spans="4:7" ht="12">
      <c r="D148" s="70"/>
      <c r="E148" s="72"/>
      <c r="F148" s="73"/>
      <c r="G148" s="16"/>
    </row>
    <row r="149" spans="4:7" ht="12">
      <c r="D149" s="70"/>
      <c r="E149" s="72"/>
      <c r="F149" s="73"/>
      <c r="G149" s="16"/>
    </row>
    <row r="150" spans="4:7" ht="12">
      <c r="D150" s="70"/>
      <c r="E150" s="72"/>
      <c r="F150" s="73"/>
      <c r="G150" s="16"/>
    </row>
    <row r="151" spans="4:7" ht="12">
      <c r="D151" s="70"/>
      <c r="E151" s="72"/>
      <c r="F151" s="73"/>
      <c r="G151" s="16"/>
    </row>
    <row r="152" spans="4:7" ht="12">
      <c r="D152" s="70"/>
      <c r="E152" s="72"/>
      <c r="F152" s="73"/>
      <c r="G152" s="16"/>
    </row>
    <row r="153" spans="4:7" ht="12">
      <c r="D153" s="70"/>
      <c r="E153" s="72"/>
      <c r="F153" s="73"/>
      <c r="G153" s="16"/>
    </row>
    <row r="154" spans="4:7" ht="12">
      <c r="D154" s="70"/>
      <c r="E154" s="72"/>
      <c r="F154" s="73"/>
      <c r="G154" s="16"/>
    </row>
    <row r="155" spans="4:7" ht="12">
      <c r="D155" s="70"/>
      <c r="E155" s="72"/>
      <c r="F155" s="73"/>
      <c r="G155" s="16"/>
    </row>
    <row r="156" spans="4:7" ht="12">
      <c r="D156" s="70"/>
      <c r="E156" s="72"/>
      <c r="F156" s="73"/>
      <c r="G156" s="16"/>
    </row>
    <row r="157" spans="4:7" ht="12">
      <c r="D157" s="70"/>
      <c r="E157" s="72"/>
      <c r="F157" s="73"/>
      <c r="G157" s="16"/>
    </row>
    <row r="158" spans="4:7" ht="12">
      <c r="D158" s="70"/>
      <c r="E158" s="72"/>
      <c r="F158" s="73"/>
      <c r="G158" s="16"/>
    </row>
    <row r="159" spans="4:7" ht="12">
      <c r="D159" s="70"/>
      <c r="E159" s="72"/>
      <c r="F159" s="73"/>
      <c r="G159" s="16"/>
    </row>
    <row r="160" spans="4:7" ht="12">
      <c r="D160" s="70"/>
      <c r="E160" s="72"/>
      <c r="F160" s="73"/>
      <c r="G160" s="16"/>
    </row>
    <row r="161" spans="4:7" ht="12">
      <c r="D161" s="70"/>
      <c r="E161" s="72"/>
      <c r="F161" s="73"/>
      <c r="G161" s="16"/>
    </row>
    <row r="162" spans="4:7" ht="12">
      <c r="D162" s="70"/>
      <c r="E162" s="72"/>
      <c r="F162" s="73"/>
      <c r="G162" s="16"/>
    </row>
    <row r="163" spans="4:7" ht="12">
      <c r="D163" s="70"/>
      <c r="E163" s="72"/>
      <c r="F163" s="73"/>
      <c r="G163" s="16"/>
    </row>
    <row r="164" spans="4:7" ht="12">
      <c r="D164" s="70"/>
      <c r="E164" s="72"/>
      <c r="F164" s="73"/>
      <c r="G164" s="16"/>
    </row>
    <row r="165" spans="4:7" ht="12">
      <c r="D165" s="70"/>
      <c r="E165" s="72"/>
      <c r="F165" s="73"/>
      <c r="G165" s="16"/>
    </row>
    <row r="166" spans="4:7" ht="12">
      <c r="D166" s="70"/>
      <c r="E166" s="72"/>
      <c r="F166" s="73"/>
      <c r="G166" s="16"/>
    </row>
    <row r="167" spans="4:7" ht="12">
      <c r="D167" s="70"/>
      <c r="E167" s="72"/>
      <c r="F167" s="73"/>
      <c r="G167" s="16"/>
    </row>
    <row r="168" spans="4:7" ht="12">
      <c r="D168" s="70"/>
      <c r="E168" s="72"/>
      <c r="F168" s="73"/>
      <c r="G168" s="16"/>
    </row>
    <row r="169" spans="4:7" ht="12">
      <c r="D169" s="70"/>
      <c r="E169" s="72"/>
      <c r="F169" s="73"/>
      <c r="G169" s="16"/>
    </row>
    <row r="170" spans="4:7" ht="12">
      <c r="D170" s="70"/>
      <c r="E170" s="72"/>
      <c r="F170" s="73"/>
      <c r="G170" s="16"/>
    </row>
    <row r="171" spans="4:7" ht="12">
      <c r="D171" s="70"/>
      <c r="E171" s="72"/>
      <c r="F171" s="73"/>
      <c r="G171" s="16"/>
    </row>
    <row r="172" spans="4:7" ht="12">
      <c r="D172" s="70"/>
      <c r="E172" s="72"/>
      <c r="F172" s="73"/>
      <c r="G172" s="16"/>
    </row>
    <row r="173" spans="4:7" ht="12">
      <c r="D173" s="70"/>
      <c r="E173" s="72"/>
      <c r="F173" s="73"/>
      <c r="G173" s="16"/>
    </row>
    <row r="174" spans="4:7" ht="12">
      <c r="D174" s="70"/>
      <c r="E174" s="72"/>
      <c r="F174" s="73"/>
      <c r="G174" s="16"/>
    </row>
    <row r="175" spans="4:7" ht="12">
      <c r="D175" s="70"/>
      <c r="E175" s="72"/>
      <c r="F175" s="73"/>
      <c r="G175" s="16"/>
    </row>
    <row r="176" spans="4:7" ht="12">
      <c r="D176" s="70"/>
      <c r="E176" s="72"/>
      <c r="F176" s="73"/>
      <c r="G176" s="16"/>
    </row>
    <row r="177" spans="4:7" ht="12">
      <c r="D177" s="70"/>
      <c r="E177" s="72"/>
      <c r="F177" s="73"/>
      <c r="G177" s="16"/>
    </row>
    <row r="178" spans="4:7" ht="12">
      <c r="D178" s="70"/>
      <c r="E178" s="72"/>
      <c r="F178" s="73"/>
      <c r="G178" s="16"/>
    </row>
    <row r="179" spans="4:7" ht="12">
      <c r="D179" s="70"/>
      <c r="E179" s="72"/>
      <c r="F179" s="73"/>
      <c r="G179" s="16"/>
    </row>
    <row r="180" spans="4:7" ht="12">
      <c r="D180" s="70"/>
      <c r="E180" s="72"/>
      <c r="F180" s="73"/>
      <c r="G180" s="16"/>
    </row>
    <row r="181" spans="4:7" ht="12">
      <c r="D181" s="70"/>
      <c r="E181" s="72"/>
      <c r="F181" s="73"/>
      <c r="G181" s="16"/>
    </row>
    <row r="182" spans="4:7" ht="12">
      <c r="D182" s="70"/>
      <c r="E182" s="72"/>
      <c r="F182" s="73"/>
      <c r="G182" s="16"/>
    </row>
    <row r="183" spans="4:7" ht="12">
      <c r="D183" s="70"/>
      <c r="E183" s="72"/>
      <c r="F183" s="73"/>
      <c r="G183" s="16"/>
    </row>
    <row r="184" spans="4:7" ht="12">
      <c r="D184" s="70"/>
      <c r="E184" s="72"/>
      <c r="F184" s="73"/>
      <c r="G184" s="16"/>
    </row>
    <row r="185" spans="4:7" ht="12">
      <c r="D185" s="70"/>
      <c r="E185" s="72"/>
      <c r="F185" s="73"/>
      <c r="G185" s="16"/>
    </row>
    <row r="186" spans="4:7" ht="12">
      <c r="D186" s="70"/>
      <c r="E186" s="72"/>
      <c r="F186" s="73"/>
      <c r="G186" s="16"/>
    </row>
    <row r="187" spans="4:7" ht="12">
      <c r="D187" s="70"/>
      <c r="E187" s="72"/>
      <c r="F187" s="73"/>
      <c r="G187" s="16"/>
    </row>
    <row r="188" spans="4:7" ht="12">
      <c r="D188" s="70"/>
      <c r="E188" s="72"/>
      <c r="F188" s="73"/>
      <c r="G188" s="16"/>
    </row>
    <row r="189" spans="4:7" ht="12">
      <c r="D189" s="70"/>
      <c r="E189" s="72"/>
      <c r="F189" s="73"/>
      <c r="G189" s="16"/>
    </row>
    <row r="190" spans="4:7" ht="12">
      <c r="D190" s="70"/>
      <c r="E190" s="72"/>
      <c r="F190" s="73"/>
      <c r="G190" s="16"/>
    </row>
    <row r="191" spans="4:7" ht="12">
      <c r="D191" s="70"/>
      <c r="E191" s="72"/>
      <c r="F191" s="73"/>
      <c r="G191" s="16"/>
    </row>
    <row r="192" spans="4:7" ht="12">
      <c r="D192" s="70"/>
      <c r="E192" s="72"/>
      <c r="F192" s="73"/>
      <c r="G192" s="16"/>
    </row>
    <row r="193" spans="4:7" ht="12">
      <c r="D193" s="70"/>
      <c r="E193" s="72"/>
      <c r="F193" s="73"/>
      <c r="G193" s="16"/>
    </row>
    <row r="194" spans="4:7" ht="12">
      <c r="D194" s="70"/>
      <c r="E194" s="72"/>
      <c r="F194" s="73"/>
      <c r="G194" s="16"/>
    </row>
    <row r="195" spans="4:7" ht="12">
      <c r="D195" s="70"/>
      <c r="E195" s="72"/>
      <c r="F195" s="73"/>
      <c r="G195" s="16"/>
    </row>
    <row r="196" spans="4:7" ht="12">
      <c r="D196" s="70"/>
      <c r="E196" s="72"/>
      <c r="F196" s="73"/>
      <c r="G196" s="16"/>
    </row>
    <row r="197" spans="4:7" ht="12">
      <c r="D197" s="70"/>
      <c r="E197" s="72"/>
      <c r="F197" s="73"/>
      <c r="G197" s="16"/>
    </row>
    <row r="198" spans="4:7" ht="12">
      <c r="D198" s="70"/>
      <c r="E198" s="72"/>
      <c r="F198" s="73"/>
      <c r="G198" s="16"/>
    </row>
    <row r="199" spans="4:7" ht="12">
      <c r="D199" s="70"/>
      <c r="E199" s="72"/>
      <c r="F199" s="73"/>
      <c r="G199" s="16"/>
    </row>
    <row r="200" spans="4:7" ht="12">
      <c r="D200" s="70"/>
      <c r="E200" s="72"/>
      <c r="F200" s="73"/>
      <c r="G200" s="16"/>
    </row>
    <row r="201" spans="4:7" ht="12">
      <c r="D201" s="70"/>
      <c r="E201" s="72"/>
      <c r="F201" s="73"/>
      <c r="G201" s="16"/>
    </row>
    <row r="202" spans="4:7" ht="12">
      <c r="D202" s="70"/>
      <c r="E202" s="72"/>
      <c r="F202" s="73"/>
      <c r="G202" s="16"/>
    </row>
    <row r="203" spans="4:7" ht="12">
      <c r="D203" s="70"/>
      <c r="E203" s="72"/>
      <c r="F203" s="73"/>
      <c r="G203" s="16"/>
    </row>
    <row r="204" spans="4:7" ht="12">
      <c r="D204" s="70"/>
      <c r="E204" s="72"/>
      <c r="F204" s="73"/>
      <c r="G204" s="16"/>
    </row>
    <row r="205" spans="4:7" ht="12">
      <c r="D205" s="70"/>
      <c r="E205" s="72"/>
      <c r="F205" s="73"/>
      <c r="G205" s="16"/>
    </row>
  </sheetData>
  <sheetProtection password="C6D1" sheet="1" objects="1" scenarios="1" formatCells="0" formatColumns="0" formatRows="0"/>
  <mergeCells count="3">
    <mergeCell ref="A1:F1"/>
    <mergeCell ref="A2:F2"/>
    <mergeCell ref="A46:E46"/>
  </mergeCells>
  <dataValidations count="2">
    <dataValidation allowBlank="1" showInputMessage="1" showErrorMessage="1" imeMode="on" sqref="B4"/>
    <dataValidation allowBlank="1" showInputMessage="1" showErrorMessage="1" imeMode="off" sqref="A4 A20:A45 A7:A18"/>
  </dataValidations>
  <printOptions horizontalCentered="1"/>
  <pageMargins left="0.984251968503937" right="0.984251968503937" top="0.984251968503937" bottom="0.984251968503937" header="0.5118110236220472" footer="0.5118110236220472"/>
  <pageSetup horizontalDpi="600" verticalDpi="600" orientation="portrait" paperSize="9" r:id="rId1"/>
  <ignoredErrors>
    <ignoredError sqref="A5:C28 A31:B31 A29:B29 A30:B30" numberStoredAsText="1"/>
  </ignoredErrors>
</worksheet>
</file>

<file path=xl/worksheets/sheet32.xml><?xml version="1.0" encoding="utf-8"?>
<worksheet xmlns="http://schemas.openxmlformats.org/spreadsheetml/2006/main" xmlns:r="http://schemas.openxmlformats.org/officeDocument/2006/relationships">
  <dimension ref="A1:G184"/>
  <sheetViews>
    <sheetView showGridLines="0" showZeros="0" view="pageBreakPreview" zoomScaleSheetLayoutView="100" zoomScalePageLayoutView="0" workbookViewId="0" topLeftCell="A1">
      <pane ySplit="4" topLeftCell="A5" activePane="bottomLeft" state="frozen"/>
      <selection pane="topLeft" activeCell="F45" sqref="F45"/>
      <selection pane="bottomLeft" activeCell="B12" sqref="B12"/>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1.875" style="66" customWidth="1"/>
    <col min="8" max="16384" width="9.00390625" style="26" customWidth="1"/>
  </cols>
  <sheetData>
    <row r="1" spans="1:6" ht="34.5" customHeight="1">
      <c r="A1" s="119" t="s">
        <v>55</v>
      </c>
      <c r="B1" s="119"/>
      <c r="C1" s="119"/>
      <c r="D1" s="119"/>
      <c r="E1" s="119"/>
      <c r="F1" s="119"/>
    </row>
    <row r="2" spans="1:6" s="20" customFormat="1" ht="22.5" customHeight="1">
      <c r="A2" s="120" t="s">
        <v>70</v>
      </c>
      <c r="B2" s="120"/>
      <c r="C2" s="120"/>
      <c r="D2" s="120"/>
      <c r="E2" s="120"/>
      <c r="F2" s="120"/>
    </row>
    <row r="3" spans="1:6" s="28" customFormat="1" ht="18" customHeight="1">
      <c r="A3" s="63">
        <f>'汇总表'!A3</f>
        <v>0</v>
      </c>
      <c r="B3" s="55"/>
      <c r="C3" s="84" t="s">
        <v>232</v>
      </c>
      <c r="D3" s="14"/>
      <c r="E3" s="27"/>
      <c r="F3" s="64" t="s">
        <v>57</v>
      </c>
    </row>
    <row r="4" spans="1:6" s="16" customFormat="1" ht="27" customHeight="1">
      <c r="A4" s="17" t="s">
        <v>58</v>
      </c>
      <c r="B4" s="65" t="s">
        <v>59</v>
      </c>
      <c r="C4" s="17" t="s">
        <v>47</v>
      </c>
      <c r="D4" s="17" t="s">
        <v>456</v>
      </c>
      <c r="E4" s="69" t="s">
        <v>49</v>
      </c>
      <c r="F4" s="17" t="s">
        <v>50</v>
      </c>
    </row>
    <row r="5" spans="1:6" s="20" customFormat="1" ht="27" customHeight="1">
      <c r="A5" s="4" t="s">
        <v>228</v>
      </c>
      <c r="B5" s="91" t="s">
        <v>852</v>
      </c>
      <c r="C5" s="4" t="s">
        <v>93</v>
      </c>
      <c r="D5" s="17"/>
      <c r="E5" s="85"/>
      <c r="F5" s="19">
        <f aca="true" t="shared" si="0" ref="F5:F24">IF(E5&gt;0,ROUND(D5*E5,0),"")</f>
      </c>
    </row>
    <row r="6" spans="1:6" s="20" customFormat="1" ht="27" customHeight="1">
      <c r="A6" s="4" t="s">
        <v>229</v>
      </c>
      <c r="B6" s="91" t="s">
        <v>853</v>
      </c>
      <c r="C6" s="4" t="s">
        <v>868</v>
      </c>
      <c r="D6" s="83">
        <v>115312.7</v>
      </c>
      <c r="E6" s="85"/>
      <c r="F6" s="19">
        <f t="shared" si="0"/>
      </c>
    </row>
    <row r="7" spans="1:6" s="20" customFormat="1" ht="27" customHeight="1">
      <c r="A7" s="4" t="s">
        <v>230</v>
      </c>
      <c r="B7" s="91" t="s">
        <v>854</v>
      </c>
      <c r="C7" s="4" t="s">
        <v>868</v>
      </c>
      <c r="D7" s="83">
        <v>79600.398</v>
      </c>
      <c r="E7" s="85"/>
      <c r="F7" s="19">
        <f t="shared" si="0"/>
      </c>
    </row>
    <row r="8" spans="1:6" s="20" customFormat="1" ht="27" customHeight="1">
      <c r="A8" s="4" t="s">
        <v>231</v>
      </c>
      <c r="B8" s="91" t="s">
        <v>855</v>
      </c>
      <c r="C8" s="4" t="s">
        <v>868</v>
      </c>
      <c r="D8" s="83">
        <v>3350</v>
      </c>
      <c r="E8" s="85"/>
      <c r="F8" s="19">
        <f t="shared" si="0"/>
      </c>
    </row>
    <row r="9" spans="1:6" s="20" customFormat="1" ht="27" customHeight="1">
      <c r="A9" s="22"/>
      <c r="B9" s="23"/>
      <c r="C9" s="6"/>
      <c r="D9" s="6"/>
      <c r="E9" s="18"/>
      <c r="F9" s="19">
        <f t="shared" si="0"/>
      </c>
    </row>
    <row r="10" spans="1:6" s="20" customFormat="1" ht="27" customHeight="1">
      <c r="A10" s="22"/>
      <c r="B10" s="23"/>
      <c r="C10" s="6"/>
      <c r="D10" s="6"/>
      <c r="E10" s="18"/>
      <c r="F10" s="19">
        <f t="shared" si="0"/>
      </c>
    </row>
    <row r="11" spans="1:6" s="20" customFormat="1" ht="27" customHeight="1">
      <c r="A11" s="22"/>
      <c r="B11" s="25"/>
      <c r="C11" s="6"/>
      <c r="D11" s="6"/>
      <c r="E11" s="18"/>
      <c r="F11" s="19">
        <f t="shared" si="0"/>
      </c>
    </row>
    <row r="12" spans="1:6" s="20" customFormat="1" ht="27" customHeight="1">
      <c r="A12" s="22"/>
      <c r="B12" s="25"/>
      <c r="C12" s="6"/>
      <c r="D12" s="6"/>
      <c r="E12" s="18"/>
      <c r="F12" s="19">
        <f t="shared" si="0"/>
      </c>
    </row>
    <row r="13" spans="1:6" s="20" customFormat="1" ht="27" customHeight="1">
      <c r="A13" s="22"/>
      <c r="B13" s="25"/>
      <c r="C13" s="6"/>
      <c r="D13" s="22"/>
      <c r="E13" s="18"/>
      <c r="F13" s="19">
        <f t="shared" si="0"/>
      </c>
    </row>
    <row r="14" spans="1:6" s="20" customFormat="1" ht="27" customHeight="1">
      <c r="A14" s="22"/>
      <c r="B14" s="25"/>
      <c r="C14" s="6"/>
      <c r="D14" s="22"/>
      <c r="E14" s="18"/>
      <c r="F14" s="19">
        <f t="shared" si="0"/>
      </c>
    </row>
    <row r="15" spans="1:6" s="20" customFormat="1" ht="27" customHeight="1">
      <c r="A15" s="24"/>
      <c r="B15" s="25"/>
      <c r="C15" s="6"/>
      <c r="D15" s="22"/>
      <c r="E15" s="18"/>
      <c r="F15" s="19">
        <f t="shared" si="0"/>
      </c>
    </row>
    <row r="16" spans="1:6" s="20" customFormat="1" ht="27" customHeight="1">
      <c r="A16" s="24"/>
      <c r="B16" s="25"/>
      <c r="C16" s="6"/>
      <c r="D16" s="22"/>
      <c r="E16" s="18"/>
      <c r="F16" s="19">
        <f t="shared" si="0"/>
      </c>
    </row>
    <row r="17" spans="1:6" s="20" customFormat="1" ht="27" customHeight="1">
      <c r="A17" s="24"/>
      <c r="B17" s="25"/>
      <c r="C17" s="6"/>
      <c r="D17" s="22"/>
      <c r="E17" s="18"/>
      <c r="F17" s="19">
        <f t="shared" si="0"/>
      </c>
    </row>
    <row r="18" spans="1:6" s="20" customFormat="1" ht="27" customHeight="1">
      <c r="A18" s="24"/>
      <c r="B18" s="25"/>
      <c r="C18" s="6"/>
      <c r="D18" s="22"/>
      <c r="E18" s="18"/>
      <c r="F18" s="19">
        <f t="shared" si="0"/>
      </c>
    </row>
    <row r="19" spans="1:6" s="20" customFormat="1" ht="27" customHeight="1">
      <c r="A19" s="6"/>
      <c r="B19" s="25"/>
      <c r="C19" s="21"/>
      <c r="D19" s="22"/>
      <c r="E19" s="18"/>
      <c r="F19" s="19">
        <f t="shared" si="0"/>
      </c>
    </row>
    <row r="20" spans="1:6" s="20" customFormat="1" ht="27" customHeight="1">
      <c r="A20" s="22"/>
      <c r="B20" s="25"/>
      <c r="C20" s="6"/>
      <c r="D20" s="22"/>
      <c r="E20" s="18"/>
      <c r="F20" s="19">
        <f t="shared" si="0"/>
      </c>
    </row>
    <row r="21" spans="1:6" s="20" customFormat="1" ht="27" customHeight="1">
      <c r="A21" s="22"/>
      <c r="B21" s="25"/>
      <c r="C21" s="6"/>
      <c r="D21" s="6"/>
      <c r="E21" s="18"/>
      <c r="F21" s="19">
        <f t="shared" si="0"/>
      </c>
    </row>
    <row r="22" spans="1:6" s="20" customFormat="1" ht="27" customHeight="1">
      <c r="A22" s="22"/>
      <c r="B22" s="25"/>
      <c r="C22" s="6"/>
      <c r="D22" s="6"/>
      <c r="E22" s="18"/>
      <c r="F22" s="19">
        <f t="shared" si="0"/>
      </c>
    </row>
    <row r="23" spans="1:6" s="20" customFormat="1" ht="27" customHeight="1">
      <c r="A23" s="22"/>
      <c r="B23" s="25"/>
      <c r="C23" s="6"/>
      <c r="D23" s="6"/>
      <c r="E23" s="18"/>
      <c r="F23" s="19">
        <f t="shared" si="0"/>
      </c>
    </row>
    <row r="24" spans="1:6" s="20" customFormat="1" ht="27" customHeight="1">
      <c r="A24" s="22"/>
      <c r="B24" s="25"/>
      <c r="C24" s="6"/>
      <c r="D24" s="6"/>
      <c r="E24" s="18"/>
      <c r="F24" s="19">
        <f t="shared" si="0"/>
      </c>
    </row>
    <row r="25" spans="1:7" ht="27" customHeight="1">
      <c r="A25" s="123" t="s">
        <v>71</v>
      </c>
      <c r="B25" s="124"/>
      <c r="C25" s="124"/>
      <c r="D25" s="124"/>
      <c r="E25" s="124"/>
      <c r="F25" s="13">
        <f>SUM(F5:F24)</f>
        <v>0</v>
      </c>
      <c r="G25" s="16"/>
    </row>
    <row r="26" spans="4:7" ht="12">
      <c r="D26" s="70"/>
      <c r="E26" s="72"/>
      <c r="F26" s="73"/>
      <c r="G26" s="16"/>
    </row>
    <row r="27" spans="4:7" ht="12">
      <c r="D27" s="70"/>
      <c r="E27" s="72"/>
      <c r="F27" s="73"/>
      <c r="G27" s="16"/>
    </row>
    <row r="28" spans="4:7" ht="12">
      <c r="D28" s="70"/>
      <c r="E28" s="72"/>
      <c r="F28" s="73"/>
      <c r="G28" s="16"/>
    </row>
    <row r="29" spans="1:7" ht="12">
      <c r="A29" s="74"/>
      <c r="B29" s="75"/>
      <c r="C29" s="74"/>
      <c r="D29" s="70"/>
      <c r="E29" s="72"/>
      <c r="F29" s="73"/>
      <c r="G29" s="16"/>
    </row>
    <row r="30" spans="4:7" ht="12">
      <c r="D30" s="70"/>
      <c r="E30" s="72"/>
      <c r="F30" s="73"/>
      <c r="G30" s="16"/>
    </row>
    <row r="31" spans="4:7" ht="12">
      <c r="D31" s="70"/>
      <c r="E31" s="72"/>
      <c r="F31" s="73"/>
      <c r="G31" s="16"/>
    </row>
    <row r="32" spans="4:7" ht="12">
      <c r="D32" s="70"/>
      <c r="E32" s="72"/>
      <c r="F32" s="73"/>
      <c r="G32" s="16"/>
    </row>
    <row r="33" spans="4:7" ht="12">
      <c r="D33" s="70"/>
      <c r="E33" s="72"/>
      <c r="F33" s="73"/>
      <c r="G33" s="16"/>
    </row>
    <row r="34" spans="4:7" ht="12">
      <c r="D34" s="70"/>
      <c r="E34" s="72"/>
      <c r="F34" s="73"/>
      <c r="G34" s="16"/>
    </row>
    <row r="35" spans="4:7" ht="12">
      <c r="D35" s="70"/>
      <c r="E35" s="72"/>
      <c r="F35" s="73"/>
      <c r="G35" s="16"/>
    </row>
    <row r="36" spans="4:7" ht="12">
      <c r="D36" s="70"/>
      <c r="E36" s="72"/>
      <c r="F36" s="73"/>
      <c r="G36" s="16"/>
    </row>
    <row r="37" spans="4:7" ht="12">
      <c r="D37" s="70"/>
      <c r="E37" s="72"/>
      <c r="F37" s="73"/>
      <c r="G37" s="16"/>
    </row>
    <row r="38" spans="4:7" ht="12">
      <c r="D38" s="70"/>
      <c r="E38" s="72"/>
      <c r="F38" s="73"/>
      <c r="G38" s="16"/>
    </row>
    <row r="39" spans="4:7" ht="12">
      <c r="D39" s="70"/>
      <c r="E39" s="72"/>
      <c r="F39" s="73"/>
      <c r="G39" s="16"/>
    </row>
    <row r="40" spans="4:7" ht="12">
      <c r="D40" s="70"/>
      <c r="E40" s="72"/>
      <c r="F40" s="73"/>
      <c r="G40" s="16"/>
    </row>
    <row r="41" spans="4:7" ht="12">
      <c r="D41" s="70"/>
      <c r="E41" s="72"/>
      <c r="F41" s="73"/>
      <c r="G41" s="16"/>
    </row>
    <row r="42" spans="4:7" ht="12">
      <c r="D42" s="70"/>
      <c r="E42" s="72"/>
      <c r="F42" s="73"/>
      <c r="G42" s="16"/>
    </row>
    <row r="43" spans="4:7" ht="12">
      <c r="D43" s="70"/>
      <c r="E43" s="72"/>
      <c r="F43" s="73"/>
      <c r="G43" s="16"/>
    </row>
    <row r="44" spans="4:7" ht="12">
      <c r="D44" s="70"/>
      <c r="E44" s="72"/>
      <c r="F44" s="73"/>
      <c r="G44" s="16"/>
    </row>
    <row r="45" spans="4:7" ht="12">
      <c r="D45" s="70"/>
      <c r="E45" s="72"/>
      <c r="F45" s="73"/>
      <c r="G45" s="16"/>
    </row>
    <row r="46" spans="4:7" ht="12">
      <c r="D46" s="70"/>
      <c r="E46" s="72"/>
      <c r="F46" s="73"/>
      <c r="G46" s="16"/>
    </row>
    <row r="47" spans="4:7" ht="12">
      <c r="D47" s="70"/>
      <c r="E47" s="72"/>
      <c r="F47" s="73"/>
      <c r="G47" s="16"/>
    </row>
    <row r="48" spans="4:7" ht="12">
      <c r="D48" s="70"/>
      <c r="E48" s="72"/>
      <c r="F48" s="73"/>
      <c r="G48" s="16"/>
    </row>
    <row r="49" spans="4:7" ht="12">
      <c r="D49" s="70"/>
      <c r="E49" s="72"/>
      <c r="F49" s="73"/>
      <c r="G49" s="16"/>
    </row>
    <row r="50" spans="4:7" ht="12">
      <c r="D50" s="70"/>
      <c r="E50" s="72"/>
      <c r="F50" s="73"/>
      <c r="G50" s="16"/>
    </row>
    <row r="51" spans="4:7" ht="12">
      <c r="D51" s="70"/>
      <c r="E51" s="72"/>
      <c r="F51" s="73"/>
      <c r="G51" s="16"/>
    </row>
    <row r="52" spans="4:7" ht="12">
      <c r="D52" s="70"/>
      <c r="E52" s="72"/>
      <c r="F52" s="73"/>
      <c r="G52" s="16"/>
    </row>
    <row r="53" spans="4:7" ht="12">
      <c r="D53" s="70"/>
      <c r="E53" s="72"/>
      <c r="F53" s="73"/>
      <c r="G53" s="16"/>
    </row>
    <row r="54" spans="4:7" ht="12">
      <c r="D54" s="70"/>
      <c r="E54" s="72"/>
      <c r="F54" s="73"/>
      <c r="G54" s="16"/>
    </row>
    <row r="55" spans="4:7" ht="12">
      <c r="D55" s="70"/>
      <c r="E55" s="72"/>
      <c r="F55" s="73"/>
      <c r="G55" s="16"/>
    </row>
    <row r="56" spans="4:7" ht="12">
      <c r="D56" s="70"/>
      <c r="E56" s="72"/>
      <c r="F56" s="73"/>
      <c r="G56" s="16"/>
    </row>
    <row r="57" spans="4:7" ht="12">
      <c r="D57" s="70"/>
      <c r="E57" s="72"/>
      <c r="F57" s="73"/>
      <c r="G57" s="16"/>
    </row>
    <row r="58" spans="4:7" ht="12">
      <c r="D58" s="70"/>
      <c r="E58" s="72"/>
      <c r="F58" s="73"/>
      <c r="G58" s="16"/>
    </row>
    <row r="59" spans="4:7" ht="12">
      <c r="D59" s="70"/>
      <c r="E59" s="72"/>
      <c r="F59" s="73"/>
      <c r="G59" s="16"/>
    </row>
    <row r="60" spans="4:7" ht="12">
      <c r="D60" s="70"/>
      <c r="E60" s="72"/>
      <c r="F60" s="73"/>
      <c r="G60" s="16"/>
    </row>
    <row r="61" spans="4:7" ht="12">
      <c r="D61" s="70"/>
      <c r="E61" s="72"/>
      <c r="F61" s="73"/>
      <c r="G61" s="16"/>
    </row>
    <row r="62" spans="4:7" ht="12">
      <c r="D62" s="70"/>
      <c r="E62" s="72"/>
      <c r="F62" s="73"/>
      <c r="G62" s="16"/>
    </row>
    <row r="63" spans="4:7" ht="12">
      <c r="D63" s="70"/>
      <c r="E63" s="72"/>
      <c r="F63" s="73"/>
      <c r="G63" s="16"/>
    </row>
    <row r="64" spans="4:7" ht="12">
      <c r="D64" s="70"/>
      <c r="E64" s="72"/>
      <c r="F64" s="73"/>
      <c r="G64" s="16"/>
    </row>
    <row r="65" spans="4:7" ht="12">
      <c r="D65" s="70"/>
      <c r="E65" s="72"/>
      <c r="F65" s="73"/>
      <c r="G65" s="16"/>
    </row>
    <row r="66" spans="4:7" ht="12">
      <c r="D66" s="70"/>
      <c r="E66" s="72"/>
      <c r="F66" s="73"/>
      <c r="G66" s="16"/>
    </row>
    <row r="67" spans="4:7" ht="12">
      <c r="D67" s="70"/>
      <c r="E67" s="72"/>
      <c r="F67" s="73"/>
      <c r="G67" s="16"/>
    </row>
    <row r="68" spans="4:7" ht="12">
      <c r="D68" s="70"/>
      <c r="E68" s="72"/>
      <c r="F68" s="73"/>
      <c r="G68" s="16"/>
    </row>
    <row r="69" spans="4:7" ht="12">
      <c r="D69" s="70"/>
      <c r="E69" s="72"/>
      <c r="F69" s="73"/>
      <c r="G69" s="16"/>
    </row>
    <row r="70" spans="4:7" ht="12">
      <c r="D70" s="70"/>
      <c r="E70" s="72"/>
      <c r="F70" s="73"/>
      <c r="G70" s="16"/>
    </row>
    <row r="71" spans="4:7" ht="12">
      <c r="D71" s="70"/>
      <c r="E71" s="72"/>
      <c r="F71" s="73"/>
      <c r="G71" s="16"/>
    </row>
    <row r="72" spans="4:7" ht="12">
      <c r="D72" s="70"/>
      <c r="E72" s="72"/>
      <c r="F72" s="73"/>
      <c r="G72" s="16"/>
    </row>
    <row r="73" spans="4:7" ht="12">
      <c r="D73" s="70"/>
      <c r="E73" s="72"/>
      <c r="F73" s="73"/>
      <c r="G73" s="16"/>
    </row>
    <row r="74" spans="4:7" ht="12">
      <c r="D74" s="70"/>
      <c r="E74" s="72"/>
      <c r="F74" s="73"/>
      <c r="G74" s="16"/>
    </row>
    <row r="75" spans="4:7" ht="12">
      <c r="D75" s="70"/>
      <c r="E75" s="72"/>
      <c r="F75" s="73"/>
      <c r="G75" s="16"/>
    </row>
    <row r="76" spans="4:7" ht="12">
      <c r="D76" s="70"/>
      <c r="E76" s="72"/>
      <c r="F76" s="73"/>
      <c r="G76" s="16"/>
    </row>
    <row r="77" spans="4:7" ht="12">
      <c r="D77" s="70"/>
      <c r="E77" s="72"/>
      <c r="F77" s="73"/>
      <c r="G77" s="16"/>
    </row>
    <row r="78" spans="4:7" ht="12">
      <c r="D78" s="70"/>
      <c r="E78" s="72"/>
      <c r="F78" s="73"/>
      <c r="G78" s="16"/>
    </row>
    <row r="79" spans="4:7" ht="12">
      <c r="D79" s="70"/>
      <c r="E79" s="72"/>
      <c r="F79" s="73"/>
      <c r="G79" s="16"/>
    </row>
    <row r="80" spans="4:7" ht="12">
      <c r="D80" s="70"/>
      <c r="E80" s="72"/>
      <c r="F80" s="73"/>
      <c r="G80" s="16"/>
    </row>
    <row r="81" spans="4:7" ht="12">
      <c r="D81" s="70"/>
      <c r="E81" s="72"/>
      <c r="F81" s="73"/>
      <c r="G81" s="16"/>
    </row>
    <row r="82" spans="4:7" ht="12">
      <c r="D82" s="70"/>
      <c r="E82" s="72"/>
      <c r="F82" s="73"/>
      <c r="G82" s="16"/>
    </row>
    <row r="83" spans="4:7" ht="12">
      <c r="D83" s="70"/>
      <c r="E83" s="72"/>
      <c r="F83" s="73"/>
      <c r="G83" s="16"/>
    </row>
    <row r="84" spans="4:7" ht="12">
      <c r="D84" s="70"/>
      <c r="E84" s="72"/>
      <c r="F84" s="73"/>
      <c r="G84" s="16"/>
    </row>
    <row r="85" spans="4:7" ht="12">
      <c r="D85" s="70"/>
      <c r="E85" s="72"/>
      <c r="F85" s="73"/>
      <c r="G85" s="16"/>
    </row>
    <row r="86" spans="4:7" ht="12">
      <c r="D86" s="70"/>
      <c r="E86" s="72"/>
      <c r="F86" s="73"/>
      <c r="G86" s="16"/>
    </row>
    <row r="87" spans="4:7" ht="12">
      <c r="D87" s="70"/>
      <c r="E87" s="72"/>
      <c r="F87" s="73"/>
      <c r="G87" s="16"/>
    </row>
    <row r="88" spans="4:7" ht="12">
      <c r="D88" s="70"/>
      <c r="E88" s="72"/>
      <c r="F88" s="73"/>
      <c r="G88" s="16"/>
    </row>
    <row r="89" spans="4:7" ht="12">
      <c r="D89" s="70"/>
      <c r="E89" s="72"/>
      <c r="F89" s="73"/>
      <c r="G89" s="16"/>
    </row>
    <row r="90" spans="4:7" ht="12">
      <c r="D90" s="70"/>
      <c r="E90" s="72"/>
      <c r="F90" s="73"/>
      <c r="G90" s="16"/>
    </row>
    <row r="91" spans="4:7" ht="12">
      <c r="D91" s="70"/>
      <c r="E91" s="72"/>
      <c r="F91" s="73"/>
      <c r="G91" s="16"/>
    </row>
    <row r="92" spans="4:7" ht="12">
      <c r="D92" s="70"/>
      <c r="E92" s="72"/>
      <c r="F92" s="73"/>
      <c r="G92" s="16"/>
    </row>
    <row r="93" spans="4:7" ht="12">
      <c r="D93" s="70"/>
      <c r="E93" s="72"/>
      <c r="F93" s="73"/>
      <c r="G93" s="16"/>
    </row>
    <row r="94" spans="4:7" ht="12">
      <c r="D94" s="70"/>
      <c r="E94" s="72"/>
      <c r="F94" s="73"/>
      <c r="G94" s="16"/>
    </row>
    <row r="95" spans="4:7" ht="12">
      <c r="D95" s="70"/>
      <c r="E95" s="72"/>
      <c r="F95" s="73"/>
      <c r="G95" s="16"/>
    </row>
    <row r="96" spans="4:7" ht="12">
      <c r="D96" s="70"/>
      <c r="E96" s="72"/>
      <c r="F96" s="73"/>
      <c r="G96" s="16"/>
    </row>
    <row r="97" spans="4:7" ht="12">
      <c r="D97" s="70"/>
      <c r="E97" s="72"/>
      <c r="F97" s="73"/>
      <c r="G97" s="16"/>
    </row>
    <row r="98" spans="4:7" ht="12">
      <c r="D98" s="70"/>
      <c r="E98" s="72"/>
      <c r="F98" s="73"/>
      <c r="G98" s="16"/>
    </row>
    <row r="99" spans="4:7" ht="12">
      <c r="D99" s="70"/>
      <c r="E99" s="72"/>
      <c r="F99" s="73"/>
      <c r="G99" s="16"/>
    </row>
    <row r="100" spans="4:7" ht="12">
      <c r="D100" s="70"/>
      <c r="E100" s="72"/>
      <c r="F100" s="73"/>
      <c r="G100" s="16"/>
    </row>
    <row r="101" spans="4:7" ht="12">
      <c r="D101" s="70"/>
      <c r="E101" s="72"/>
      <c r="F101" s="73"/>
      <c r="G101" s="16"/>
    </row>
    <row r="102" spans="4:7" ht="12">
      <c r="D102" s="70"/>
      <c r="E102" s="72"/>
      <c r="F102" s="73"/>
      <c r="G102" s="16"/>
    </row>
    <row r="103" spans="4:7" ht="12">
      <c r="D103" s="70"/>
      <c r="E103" s="72"/>
      <c r="F103" s="73"/>
      <c r="G103" s="16"/>
    </row>
    <row r="104" spans="4:7" ht="12">
      <c r="D104" s="70"/>
      <c r="E104" s="72"/>
      <c r="F104" s="73"/>
      <c r="G104" s="16"/>
    </row>
    <row r="105" spans="4:7" ht="12">
      <c r="D105" s="70"/>
      <c r="E105" s="72"/>
      <c r="F105" s="73"/>
      <c r="G105" s="16"/>
    </row>
    <row r="106" spans="4:7" ht="12">
      <c r="D106" s="70"/>
      <c r="E106" s="72"/>
      <c r="F106" s="73"/>
      <c r="G106" s="16"/>
    </row>
    <row r="107" spans="4:7" ht="12">
      <c r="D107" s="70"/>
      <c r="E107" s="72"/>
      <c r="F107" s="73"/>
      <c r="G107" s="16"/>
    </row>
    <row r="108" spans="4:7" ht="12">
      <c r="D108" s="70"/>
      <c r="E108" s="72"/>
      <c r="F108" s="73"/>
      <c r="G108" s="16"/>
    </row>
    <row r="109" spans="4:7" ht="12">
      <c r="D109" s="70"/>
      <c r="E109" s="72"/>
      <c r="F109" s="73"/>
      <c r="G109" s="16"/>
    </row>
    <row r="110" spans="4:7" ht="12">
      <c r="D110" s="70"/>
      <c r="E110" s="72"/>
      <c r="F110" s="73"/>
      <c r="G110" s="16"/>
    </row>
    <row r="111" spans="4:7" ht="12">
      <c r="D111" s="70"/>
      <c r="E111" s="72"/>
      <c r="F111" s="73"/>
      <c r="G111" s="16"/>
    </row>
    <row r="112" spans="4:7" ht="12">
      <c r="D112" s="70"/>
      <c r="E112" s="72"/>
      <c r="F112" s="73"/>
      <c r="G112" s="16"/>
    </row>
    <row r="113" spans="4:7" ht="12">
      <c r="D113" s="70"/>
      <c r="E113" s="72"/>
      <c r="F113" s="73"/>
      <c r="G113" s="16"/>
    </row>
    <row r="114" spans="4:7" ht="12">
      <c r="D114" s="70"/>
      <c r="E114" s="72"/>
      <c r="F114" s="73"/>
      <c r="G114" s="16"/>
    </row>
    <row r="115" spans="4:7" ht="12">
      <c r="D115" s="70"/>
      <c r="E115" s="72"/>
      <c r="F115" s="73"/>
      <c r="G115" s="16"/>
    </row>
    <row r="116" spans="4:7" ht="12">
      <c r="D116" s="70"/>
      <c r="E116" s="72"/>
      <c r="F116" s="73"/>
      <c r="G116" s="16"/>
    </row>
    <row r="117" spans="4:7" ht="12">
      <c r="D117" s="70"/>
      <c r="E117" s="72"/>
      <c r="F117" s="73"/>
      <c r="G117" s="16"/>
    </row>
    <row r="118" spans="4:7" ht="12">
      <c r="D118" s="70"/>
      <c r="E118" s="72"/>
      <c r="F118" s="73"/>
      <c r="G118" s="16"/>
    </row>
    <row r="119" spans="4:7" ht="12">
      <c r="D119" s="70"/>
      <c r="E119" s="72"/>
      <c r="F119" s="73"/>
      <c r="G119" s="16"/>
    </row>
    <row r="120" spans="4:7" ht="12">
      <c r="D120" s="70"/>
      <c r="E120" s="72"/>
      <c r="F120" s="73"/>
      <c r="G120" s="16"/>
    </row>
    <row r="121" spans="4:7" ht="12">
      <c r="D121" s="70"/>
      <c r="E121" s="72"/>
      <c r="F121" s="73"/>
      <c r="G121" s="16"/>
    </row>
    <row r="122" spans="4:7" ht="12">
      <c r="D122" s="70"/>
      <c r="E122" s="72"/>
      <c r="F122" s="73"/>
      <c r="G122" s="16"/>
    </row>
    <row r="123" spans="4:7" ht="12">
      <c r="D123" s="70"/>
      <c r="E123" s="72"/>
      <c r="F123" s="73"/>
      <c r="G123" s="16"/>
    </row>
    <row r="124" spans="4:7" ht="12">
      <c r="D124" s="70"/>
      <c r="E124" s="72"/>
      <c r="F124" s="73"/>
      <c r="G124" s="16"/>
    </row>
    <row r="125" spans="4:7" ht="12">
      <c r="D125" s="70"/>
      <c r="E125" s="72"/>
      <c r="F125" s="73"/>
      <c r="G125" s="16"/>
    </row>
    <row r="126" spans="4:7" ht="12">
      <c r="D126" s="70"/>
      <c r="E126" s="72"/>
      <c r="F126" s="73"/>
      <c r="G126" s="16"/>
    </row>
    <row r="127" spans="4:7" ht="12">
      <c r="D127" s="70"/>
      <c r="E127" s="72"/>
      <c r="F127" s="73"/>
      <c r="G127" s="16"/>
    </row>
    <row r="128" spans="4:7" ht="12">
      <c r="D128" s="70"/>
      <c r="E128" s="72"/>
      <c r="F128" s="73"/>
      <c r="G128" s="16"/>
    </row>
    <row r="129" spans="4:7" ht="12">
      <c r="D129" s="70"/>
      <c r="E129" s="72"/>
      <c r="F129" s="73"/>
      <c r="G129" s="16"/>
    </row>
    <row r="130" spans="4:7" ht="12">
      <c r="D130" s="70"/>
      <c r="E130" s="72"/>
      <c r="F130" s="73"/>
      <c r="G130" s="16"/>
    </row>
    <row r="131" spans="4:7" ht="12">
      <c r="D131" s="70"/>
      <c r="E131" s="72"/>
      <c r="F131" s="73"/>
      <c r="G131" s="16"/>
    </row>
    <row r="132" spans="4:7" ht="12">
      <c r="D132" s="70"/>
      <c r="E132" s="72"/>
      <c r="F132" s="73"/>
      <c r="G132" s="16"/>
    </row>
    <row r="133" spans="4:7" ht="12">
      <c r="D133" s="70"/>
      <c r="E133" s="72"/>
      <c r="F133" s="73"/>
      <c r="G133" s="16"/>
    </row>
    <row r="134" spans="4:7" ht="12">
      <c r="D134" s="70"/>
      <c r="E134" s="72"/>
      <c r="F134" s="73"/>
      <c r="G134" s="16"/>
    </row>
    <row r="135" spans="4:7" ht="12">
      <c r="D135" s="70"/>
      <c r="E135" s="72"/>
      <c r="F135" s="73"/>
      <c r="G135" s="16"/>
    </row>
    <row r="136" spans="4:7" ht="12">
      <c r="D136" s="70"/>
      <c r="E136" s="72"/>
      <c r="F136" s="73"/>
      <c r="G136" s="16"/>
    </row>
    <row r="137" spans="4:7" ht="12">
      <c r="D137" s="70"/>
      <c r="E137" s="72"/>
      <c r="F137" s="73"/>
      <c r="G137" s="16"/>
    </row>
    <row r="138" spans="4:7" ht="12">
      <c r="D138" s="70"/>
      <c r="E138" s="72"/>
      <c r="F138" s="73"/>
      <c r="G138" s="16"/>
    </row>
    <row r="139" spans="4:7" ht="12">
      <c r="D139" s="70"/>
      <c r="E139" s="72"/>
      <c r="F139" s="73"/>
      <c r="G139" s="16"/>
    </row>
    <row r="140" spans="4:7" ht="12">
      <c r="D140" s="70"/>
      <c r="E140" s="72"/>
      <c r="F140" s="73"/>
      <c r="G140" s="16"/>
    </row>
    <row r="141" spans="4:7" ht="12">
      <c r="D141" s="70"/>
      <c r="E141" s="72"/>
      <c r="F141" s="73"/>
      <c r="G141" s="16"/>
    </row>
    <row r="142" spans="4:7" ht="12">
      <c r="D142" s="70"/>
      <c r="E142" s="72"/>
      <c r="F142" s="73"/>
      <c r="G142" s="16"/>
    </row>
    <row r="143" spans="4:7" ht="12">
      <c r="D143" s="70"/>
      <c r="E143" s="72"/>
      <c r="F143" s="73"/>
      <c r="G143" s="16"/>
    </row>
    <row r="144" spans="4:7" ht="12">
      <c r="D144" s="70"/>
      <c r="E144" s="72"/>
      <c r="F144" s="73"/>
      <c r="G144" s="16"/>
    </row>
    <row r="145" spans="4:7" ht="12">
      <c r="D145" s="70"/>
      <c r="E145" s="72"/>
      <c r="F145" s="73"/>
      <c r="G145" s="16"/>
    </row>
    <row r="146" spans="4:7" ht="12">
      <c r="D146" s="70"/>
      <c r="E146" s="72"/>
      <c r="F146" s="73"/>
      <c r="G146" s="16"/>
    </row>
    <row r="147" spans="4:7" ht="12">
      <c r="D147" s="70"/>
      <c r="E147" s="72"/>
      <c r="F147" s="73"/>
      <c r="G147" s="16"/>
    </row>
    <row r="148" spans="4:7" ht="12">
      <c r="D148" s="70"/>
      <c r="E148" s="72"/>
      <c r="F148" s="73"/>
      <c r="G148" s="16"/>
    </row>
    <row r="149" spans="4:7" ht="12">
      <c r="D149" s="70"/>
      <c r="E149" s="72"/>
      <c r="F149" s="73"/>
      <c r="G149" s="16"/>
    </row>
    <row r="150" spans="4:7" ht="12">
      <c r="D150" s="70"/>
      <c r="E150" s="72"/>
      <c r="F150" s="73"/>
      <c r="G150" s="16"/>
    </row>
    <row r="151" spans="4:7" ht="12">
      <c r="D151" s="70"/>
      <c r="E151" s="72"/>
      <c r="F151" s="73"/>
      <c r="G151" s="16"/>
    </row>
    <row r="152" spans="4:7" ht="12">
      <c r="D152" s="70"/>
      <c r="E152" s="72"/>
      <c r="F152" s="73"/>
      <c r="G152" s="16"/>
    </row>
    <row r="153" spans="4:7" ht="12">
      <c r="D153" s="70"/>
      <c r="E153" s="72"/>
      <c r="F153" s="73"/>
      <c r="G153" s="16"/>
    </row>
    <row r="154" spans="4:7" ht="12">
      <c r="D154" s="70"/>
      <c r="E154" s="72"/>
      <c r="F154" s="73"/>
      <c r="G154" s="16"/>
    </row>
    <row r="155" spans="4:7" ht="12">
      <c r="D155" s="70"/>
      <c r="E155" s="72"/>
      <c r="F155" s="73"/>
      <c r="G155" s="16"/>
    </row>
    <row r="156" spans="4:7" ht="12">
      <c r="D156" s="70"/>
      <c r="E156" s="72"/>
      <c r="F156" s="73"/>
      <c r="G156" s="16"/>
    </row>
    <row r="157" spans="4:7" ht="12">
      <c r="D157" s="70"/>
      <c r="E157" s="72"/>
      <c r="F157" s="73"/>
      <c r="G157" s="16"/>
    </row>
    <row r="158" spans="4:7" ht="12">
      <c r="D158" s="70"/>
      <c r="E158" s="72"/>
      <c r="F158" s="73"/>
      <c r="G158" s="16"/>
    </row>
    <row r="159" spans="4:7" ht="12">
      <c r="D159" s="70"/>
      <c r="E159" s="72"/>
      <c r="F159" s="73"/>
      <c r="G159" s="16"/>
    </row>
    <row r="160" spans="4:7" ht="12">
      <c r="D160" s="70"/>
      <c r="E160" s="72"/>
      <c r="F160" s="73"/>
      <c r="G160" s="16"/>
    </row>
    <row r="161" spans="4:7" ht="12">
      <c r="D161" s="70"/>
      <c r="E161" s="72"/>
      <c r="F161" s="73"/>
      <c r="G161" s="16"/>
    </row>
    <row r="162" spans="4:7" ht="12">
      <c r="D162" s="70"/>
      <c r="E162" s="72"/>
      <c r="F162" s="73"/>
      <c r="G162" s="16"/>
    </row>
    <row r="163" spans="4:7" ht="12">
      <c r="D163" s="70"/>
      <c r="E163" s="72"/>
      <c r="F163" s="73"/>
      <c r="G163" s="16"/>
    </row>
    <row r="164" spans="4:7" ht="12">
      <c r="D164" s="70"/>
      <c r="E164" s="72"/>
      <c r="F164" s="73"/>
      <c r="G164" s="16"/>
    </row>
    <row r="165" spans="4:7" ht="12">
      <c r="D165" s="70"/>
      <c r="E165" s="72"/>
      <c r="F165" s="73"/>
      <c r="G165" s="16"/>
    </row>
    <row r="166" spans="4:7" ht="12">
      <c r="D166" s="70"/>
      <c r="E166" s="72"/>
      <c r="F166" s="73"/>
      <c r="G166" s="16"/>
    </row>
    <row r="167" spans="4:7" ht="12">
      <c r="D167" s="70"/>
      <c r="E167" s="72"/>
      <c r="F167" s="73"/>
      <c r="G167" s="16"/>
    </row>
    <row r="168" spans="4:7" ht="12">
      <c r="D168" s="70"/>
      <c r="E168" s="72"/>
      <c r="F168" s="73"/>
      <c r="G168" s="16"/>
    </row>
    <row r="169" spans="4:7" ht="12">
      <c r="D169" s="70"/>
      <c r="E169" s="72"/>
      <c r="F169" s="73"/>
      <c r="G169" s="16"/>
    </row>
    <row r="170" spans="4:7" ht="12">
      <c r="D170" s="70"/>
      <c r="E170" s="72"/>
      <c r="F170" s="73"/>
      <c r="G170" s="16"/>
    </row>
    <row r="171" spans="4:7" ht="12">
      <c r="D171" s="70"/>
      <c r="E171" s="72"/>
      <c r="F171" s="73"/>
      <c r="G171" s="16"/>
    </row>
    <row r="172" spans="4:7" ht="12">
      <c r="D172" s="70"/>
      <c r="E172" s="72"/>
      <c r="F172" s="73"/>
      <c r="G172" s="16"/>
    </row>
    <row r="173" spans="4:7" ht="12">
      <c r="D173" s="70"/>
      <c r="E173" s="72"/>
      <c r="F173" s="73"/>
      <c r="G173" s="16"/>
    </row>
    <row r="174" spans="4:7" ht="12">
      <c r="D174" s="70"/>
      <c r="E174" s="72"/>
      <c r="F174" s="73"/>
      <c r="G174" s="16"/>
    </row>
    <row r="175" spans="4:7" ht="12">
      <c r="D175" s="70"/>
      <c r="E175" s="72"/>
      <c r="F175" s="73"/>
      <c r="G175" s="16"/>
    </row>
    <row r="176" spans="4:7" ht="12">
      <c r="D176" s="70"/>
      <c r="E176" s="72"/>
      <c r="F176" s="73"/>
      <c r="G176" s="16"/>
    </row>
    <row r="177" spans="4:7" ht="12">
      <c r="D177" s="70"/>
      <c r="E177" s="72"/>
      <c r="F177" s="73"/>
      <c r="G177" s="16"/>
    </row>
    <row r="178" spans="4:7" ht="12">
      <c r="D178" s="70"/>
      <c r="E178" s="72"/>
      <c r="F178" s="73"/>
      <c r="G178" s="16"/>
    </row>
    <row r="179" spans="4:7" ht="12">
      <c r="D179" s="70"/>
      <c r="E179" s="72"/>
      <c r="F179" s="73"/>
      <c r="G179" s="16"/>
    </row>
    <row r="180" spans="4:7" ht="12">
      <c r="D180" s="70"/>
      <c r="E180" s="72"/>
      <c r="F180" s="73"/>
      <c r="G180" s="16"/>
    </row>
    <row r="181" spans="4:7" ht="12">
      <c r="D181" s="70"/>
      <c r="E181" s="72"/>
      <c r="F181" s="73"/>
      <c r="G181" s="16"/>
    </row>
    <row r="182" spans="4:7" ht="12">
      <c r="D182" s="70"/>
      <c r="E182" s="72"/>
      <c r="F182" s="73"/>
      <c r="G182" s="16"/>
    </row>
    <row r="183" spans="4:7" ht="12">
      <c r="D183" s="70"/>
      <c r="E183" s="72"/>
      <c r="F183" s="73"/>
      <c r="G183" s="16"/>
    </row>
    <row r="184" spans="4:7" ht="12">
      <c r="D184" s="70"/>
      <c r="E184" s="72"/>
      <c r="F184" s="73"/>
      <c r="G184" s="16"/>
    </row>
  </sheetData>
  <sheetProtection password="C6D1" sheet="1" objects="1" scenarios="1" formatCells="0" formatColumns="0" formatRows="0"/>
  <mergeCells count="3">
    <mergeCell ref="A1:F1"/>
    <mergeCell ref="A2:F2"/>
    <mergeCell ref="A25:E25"/>
  </mergeCells>
  <dataValidations count="2">
    <dataValidation allowBlank="1" showInputMessage="1" showErrorMessage="1" imeMode="off" sqref="A20:A24 A7:A18 A4"/>
    <dataValidation allowBlank="1" showInputMessage="1" showErrorMessage="1" imeMode="on" sqref="B4"/>
  </dataValidations>
  <printOptions horizontalCentered="1"/>
  <pageMargins left="0.984251968503937" right="0.984251968503937" top="0.984251968503937" bottom="0.984251968503937" header="0.5118110236220472" footer="0.5118110236220472"/>
  <pageSetup horizontalDpi="600" verticalDpi="600" orientation="portrait" paperSize="9" r:id="rId1"/>
  <ignoredErrors>
    <ignoredError sqref="A5:D5 A8:B8 A6:B6 D6 A7:B7 D7 D8" numberStoredAsText="1"/>
  </ignoredErrors>
</worksheet>
</file>

<file path=xl/worksheets/sheet33.xml><?xml version="1.0" encoding="utf-8"?>
<worksheet xmlns="http://schemas.openxmlformats.org/spreadsheetml/2006/main" xmlns:r="http://schemas.openxmlformats.org/officeDocument/2006/relationships">
  <dimension ref="A1:G184"/>
  <sheetViews>
    <sheetView showGridLines="0" showZeros="0" view="pageBreakPreview" zoomScaleSheetLayoutView="100" zoomScalePageLayoutView="0" workbookViewId="0" topLeftCell="A1">
      <pane ySplit="4" topLeftCell="A5" activePane="bottomLeft" state="frozen"/>
      <selection pane="topLeft" activeCell="F45" sqref="F45"/>
      <selection pane="bottomLeft" activeCell="C13" sqref="C13"/>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1.875" style="66" customWidth="1"/>
    <col min="8" max="16384" width="9.00390625" style="26" customWidth="1"/>
  </cols>
  <sheetData>
    <row r="1" spans="1:6" ht="34.5" customHeight="1">
      <c r="A1" s="119" t="s">
        <v>42</v>
      </c>
      <c r="B1" s="119"/>
      <c r="C1" s="119"/>
      <c r="D1" s="119"/>
      <c r="E1" s="119"/>
      <c r="F1" s="119"/>
    </row>
    <row r="2" spans="1:6" s="20" customFormat="1" ht="22.5" customHeight="1">
      <c r="A2" s="120" t="s">
        <v>70</v>
      </c>
      <c r="B2" s="120"/>
      <c r="C2" s="120"/>
      <c r="D2" s="120"/>
      <c r="E2" s="120"/>
      <c r="F2" s="120"/>
    </row>
    <row r="3" spans="1:6" s="28" customFormat="1" ht="18" customHeight="1">
      <c r="A3" s="63">
        <f>'汇总表'!A3</f>
        <v>0</v>
      </c>
      <c r="B3" s="55"/>
      <c r="C3" s="84" t="s">
        <v>302</v>
      </c>
      <c r="D3" s="14"/>
      <c r="E3" s="27"/>
      <c r="F3" s="64" t="s">
        <v>44</v>
      </c>
    </row>
    <row r="4" spans="1:6" s="16" customFormat="1" ht="27" customHeight="1">
      <c r="A4" s="17" t="s">
        <v>58</v>
      </c>
      <c r="B4" s="65" t="s">
        <v>59</v>
      </c>
      <c r="C4" s="17" t="s">
        <v>47</v>
      </c>
      <c r="D4" s="17" t="s">
        <v>456</v>
      </c>
      <c r="E4" s="69" t="s">
        <v>49</v>
      </c>
      <c r="F4" s="17" t="s">
        <v>50</v>
      </c>
    </row>
    <row r="5" spans="1:6" s="20" customFormat="1" ht="27" customHeight="1">
      <c r="A5" s="4" t="s">
        <v>228</v>
      </c>
      <c r="B5" s="91" t="s">
        <v>856</v>
      </c>
      <c r="C5" s="4" t="s">
        <v>93</v>
      </c>
      <c r="D5" s="17"/>
      <c r="E5" s="85"/>
      <c r="F5" s="19">
        <f aca="true" t="shared" si="0" ref="F5:F24">IF(E5&gt;0,ROUND(D5*E5,0),"")</f>
      </c>
    </row>
    <row r="6" spans="1:6" s="20" customFormat="1" ht="27" customHeight="1">
      <c r="A6" s="4" t="s">
        <v>230</v>
      </c>
      <c r="B6" s="91" t="s">
        <v>857</v>
      </c>
      <c r="C6" s="4" t="s">
        <v>868</v>
      </c>
      <c r="D6" s="83">
        <v>49333.58</v>
      </c>
      <c r="E6" s="85"/>
      <c r="F6" s="19">
        <f t="shared" si="0"/>
      </c>
    </row>
    <row r="7" spans="1:6" s="20" customFormat="1" ht="27" customHeight="1">
      <c r="A7" s="4"/>
      <c r="B7" s="91"/>
      <c r="C7" s="4"/>
      <c r="D7" s="83"/>
      <c r="E7" s="85"/>
      <c r="F7" s="19">
        <f t="shared" si="0"/>
      </c>
    </row>
    <row r="8" spans="1:6" s="20" customFormat="1" ht="27" customHeight="1">
      <c r="A8" s="4"/>
      <c r="B8" s="91"/>
      <c r="C8" s="4"/>
      <c r="D8" s="83"/>
      <c r="E8" s="85"/>
      <c r="F8" s="19">
        <f t="shared" si="0"/>
      </c>
    </row>
    <row r="9" spans="1:6" s="20" customFormat="1" ht="27" customHeight="1">
      <c r="A9" s="22"/>
      <c r="B9" s="23"/>
      <c r="C9" s="22"/>
      <c r="D9" s="22"/>
      <c r="E9" s="85"/>
      <c r="F9" s="19">
        <f t="shared" si="0"/>
      </c>
    </row>
    <row r="10" spans="1:6" s="20" customFormat="1" ht="27" customHeight="1">
      <c r="A10" s="22"/>
      <c r="B10" s="23"/>
      <c r="C10" s="22"/>
      <c r="D10" s="22"/>
      <c r="E10" s="85"/>
      <c r="F10" s="19">
        <f t="shared" si="0"/>
      </c>
    </row>
    <row r="11" spans="1:6" s="20" customFormat="1" ht="27" customHeight="1">
      <c r="A11" s="22"/>
      <c r="B11" s="93"/>
      <c r="C11" s="22"/>
      <c r="D11" s="22"/>
      <c r="E11" s="85"/>
      <c r="F11" s="19">
        <f t="shared" si="0"/>
      </c>
    </row>
    <row r="12" spans="1:6" s="20" customFormat="1" ht="27" customHeight="1">
      <c r="A12" s="22"/>
      <c r="B12" s="93"/>
      <c r="C12" s="22"/>
      <c r="D12" s="22"/>
      <c r="E12" s="85"/>
      <c r="F12" s="19">
        <f t="shared" si="0"/>
      </c>
    </row>
    <row r="13" spans="1:6" s="20" customFormat="1" ht="27" customHeight="1">
      <c r="A13" s="22"/>
      <c r="B13" s="93"/>
      <c r="C13" s="22"/>
      <c r="D13" s="22"/>
      <c r="E13" s="85"/>
      <c r="F13" s="19">
        <f t="shared" si="0"/>
      </c>
    </row>
    <row r="14" spans="1:6" s="20" customFormat="1" ht="27" customHeight="1">
      <c r="A14" s="22"/>
      <c r="B14" s="93"/>
      <c r="C14" s="22"/>
      <c r="D14" s="22"/>
      <c r="E14" s="85"/>
      <c r="F14" s="19">
        <f t="shared" si="0"/>
      </c>
    </row>
    <row r="15" spans="1:6" s="20" customFormat="1" ht="27" customHeight="1">
      <c r="A15" s="24"/>
      <c r="B15" s="93"/>
      <c r="C15" s="22"/>
      <c r="D15" s="22"/>
      <c r="E15" s="85"/>
      <c r="F15" s="19">
        <f t="shared" si="0"/>
      </c>
    </row>
    <row r="16" spans="1:6" s="20" customFormat="1" ht="27" customHeight="1">
      <c r="A16" s="24"/>
      <c r="B16" s="93"/>
      <c r="C16" s="22"/>
      <c r="D16" s="22"/>
      <c r="E16" s="85"/>
      <c r="F16" s="19">
        <f t="shared" si="0"/>
      </c>
    </row>
    <row r="17" spans="1:6" s="20" customFormat="1" ht="27" customHeight="1">
      <c r="A17" s="24"/>
      <c r="B17" s="93"/>
      <c r="C17" s="22"/>
      <c r="D17" s="22"/>
      <c r="E17" s="85"/>
      <c r="F17" s="19">
        <f t="shared" si="0"/>
      </c>
    </row>
    <row r="18" spans="1:6" s="20" customFormat="1" ht="27" customHeight="1">
      <c r="A18" s="24"/>
      <c r="B18" s="93"/>
      <c r="C18" s="22"/>
      <c r="D18" s="22"/>
      <c r="E18" s="85"/>
      <c r="F18" s="19">
        <f t="shared" si="0"/>
      </c>
    </row>
    <row r="19" spans="1:6" s="20" customFormat="1" ht="27" customHeight="1">
      <c r="A19" s="22"/>
      <c r="B19" s="93"/>
      <c r="C19" s="109"/>
      <c r="D19" s="22"/>
      <c r="E19" s="85"/>
      <c r="F19" s="19">
        <f t="shared" si="0"/>
      </c>
    </row>
    <row r="20" spans="1:6" s="20" customFormat="1" ht="27" customHeight="1">
      <c r="A20" s="22"/>
      <c r="B20" s="93"/>
      <c r="C20" s="22"/>
      <c r="D20" s="22"/>
      <c r="E20" s="85"/>
      <c r="F20" s="19">
        <f t="shared" si="0"/>
      </c>
    </row>
    <row r="21" spans="1:6" s="20" customFormat="1" ht="27" customHeight="1">
      <c r="A21" s="22"/>
      <c r="B21" s="93"/>
      <c r="C21" s="22"/>
      <c r="D21" s="22"/>
      <c r="E21" s="85"/>
      <c r="F21" s="19">
        <f t="shared" si="0"/>
      </c>
    </row>
    <row r="22" spans="1:6" s="20" customFormat="1" ht="27" customHeight="1">
      <c r="A22" s="22"/>
      <c r="B22" s="93"/>
      <c r="C22" s="22"/>
      <c r="D22" s="22"/>
      <c r="E22" s="85"/>
      <c r="F22" s="19">
        <f t="shared" si="0"/>
      </c>
    </row>
    <row r="23" spans="1:6" s="20" customFormat="1" ht="27" customHeight="1">
      <c r="A23" s="22"/>
      <c r="B23" s="93"/>
      <c r="C23" s="22"/>
      <c r="D23" s="22"/>
      <c r="E23" s="85"/>
      <c r="F23" s="19">
        <f t="shared" si="0"/>
      </c>
    </row>
    <row r="24" spans="1:6" s="20" customFormat="1" ht="27" customHeight="1">
      <c r="A24" s="22"/>
      <c r="B24" s="93"/>
      <c r="C24" s="22"/>
      <c r="D24" s="22"/>
      <c r="E24" s="85"/>
      <c r="F24" s="19">
        <f t="shared" si="0"/>
      </c>
    </row>
    <row r="25" spans="1:7" ht="27" customHeight="1">
      <c r="A25" s="123" t="s">
        <v>71</v>
      </c>
      <c r="B25" s="124"/>
      <c r="C25" s="124"/>
      <c r="D25" s="124"/>
      <c r="E25" s="124"/>
      <c r="F25" s="13">
        <f>SUM(F5:F24)</f>
        <v>0</v>
      </c>
      <c r="G25" s="16"/>
    </row>
    <row r="26" spans="4:7" ht="12">
      <c r="D26" s="70"/>
      <c r="E26" s="72"/>
      <c r="F26" s="73"/>
      <c r="G26" s="16"/>
    </row>
    <row r="27" spans="4:7" ht="12">
      <c r="D27" s="70"/>
      <c r="E27" s="72"/>
      <c r="F27" s="73"/>
      <c r="G27" s="16"/>
    </row>
    <row r="28" spans="4:7" ht="12">
      <c r="D28" s="70"/>
      <c r="E28" s="72"/>
      <c r="F28" s="73"/>
      <c r="G28" s="16"/>
    </row>
    <row r="29" spans="1:7" ht="12">
      <c r="A29" s="74"/>
      <c r="B29" s="75"/>
      <c r="C29" s="74"/>
      <c r="D29" s="70"/>
      <c r="E29" s="72"/>
      <c r="F29" s="73"/>
      <c r="G29" s="16"/>
    </row>
    <row r="30" spans="4:7" ht="12">
      <c r="D30" s="70"/>
      <c r="E30" s="72"/>
      <c r="F30" s="73"/>
      <c r="G30" s="16"/>
    </row>
    <row r="31" spans="4:7" ht="12">
      <c r="D31" s="70"/>
      <c r="E31" s="72"/>
      <c r="F31" s="73"/>
      <c r="G31" s="16"/>
    </row>
    <row r="32" spans="4:7" ht="12">
      <c r="D32" s="70"/>
      <c r="E32" s="72"/>
      <c r="F32" s="73"/>
      <c r="G32" s="16"/>
    </row>
    <row r="33" spans="4:7" ht="12">
      <c r="D33" s="70"/>
      <c r="E33" s="72"/>
      <c r="F33" s="73"/>
      <c r="G33" s="16"/>
    </row>
    <row r="34" spans="4:7" ht="12">
      <c r="D34" s="70"/>
      <c r="E34" s="72"/>
      <c r="F34" s="73"/>
      <c r="G34" s="16"/>
    </row>
    <row r="35" spans="4:7" ht="12">
      <c r="D35" s="70"/>
      <c r="E35" s="72"/>
      <c r="F35" s="73"/>
      <c r="G35" s="16"/>
    </row>
    <row r="36" spans="4:7" ht="12">
      <c r="D36" s="70"/>
      <c r="E36" s="72"/>
      <c r="F36" s="73"/>
      <c r="G36" s="16"/>
    </row>
    <row r="37" spans="4:7" ht="12">
      <c r="D37" s="70"/>
      <c r="E37" s="72"/>
      <c r="F37" s="73"/>
      <c r="G37" s="16"/>
    </row>
    <row r="38" spans="4:7" ht="12">
      <c r="D38" s="70"/>
      <c r="E38" s="72"/>
      <c r="F38" s="73"/>
      <c r="G38" s="16"/>
    </row>
    <row r="39" spans="4:7" ht="12">
      <c r="D39" s="70"/>
      <c r="E39" s="72"/>
      <c r="F39" s="73"/>
      <c r="G39" s="16"/>
    </row>
    <row r="40" spans="4:7" ht="12">
      <c r="D40" s="70"/>
      <c r="E40" s="72"/>
      <c r="F40" s="73"/>
      <c r="G40" s="16"/>
    </row>
    <row r="41" spans="4:7" ht="12">
      <c r="D41" s="70"/>
      <c r="E41" s="72"/>
      <c r="F41" s="73"/>
      <c r="G41" s="16"/>
    </row>
    <row r="42" spans="4:7" ht="12">
      <c r="D42" s="70"/>
      <c r="E42" s="72"/>
      <c r="F42" s="73"/>
      <c r="G42" s="16"/>
    </row>
    <row r="43" spans="4:7" ht="12">
      <c r="D43" s="70"/>
      <c r="E43" s="72"/>
      <c r="F43" s="73"/>
      <c r="G43" s="16"/>
    </row>
    <row r="44" spans="4:7" ht="12">
      <c r="D44" s="70"/>
      <c r="E44" s="72"/>
      <c r="F44" s="73"/>
      <c r="G44" s="16"/>
    </row>
    <row r="45" spans="4:7" ht="12">
      <c r="D45" s="70"/>
      <c r="E45" s="72"/>
      <c r="F45" s="73"/>
      <c r="G45" s="16"/>
    </row>
    <row r="46" spans="4:7" ht="12">
      <c r="D46" s="70"/>
      <c r="E46" s="72"/>
      <c r="F46" s="73"/>
      <c r="G46" s="16"/>
    </row>
    <row r="47" spans="4:7" ht="12">
      <c r="D47" s="70"/>
      <c r="E47" s="72"/>
      <c r="F47" s="73"/>
      <c r="G47" s="16"/>
    </row>
    <row r="48" spans="4:7" ht="12">
      <c r="D48" s="70"/>
      <c r="E48" s="72"/>
      <c r="F48" s="73"/>
      <c r="G48" s="16"/>
    </row>
    <row r="49" spans="4:7" ht="12">
      <c r="D49" s="70"/>
      <c r="E49" s="72"/>
      <c r="F49" s="73"/>
      <c r="G49" s="16"/>
    </row>
    <row r="50" spans="4:7" ht="12">
      <c r="D50" s="70"/>
      <c r="E50" s="72"/>
      <c r="F50" s="73"/>
      <c r="G50" s="16"/>
    </row>
    <row r="51" spans="4:7" ht="12">
      <c r="D51" s="70"/>
      <c r="E51" s="72"/>
      <c r="F51" s="73"/>
      <c r="G51" s="16"/>
    </row>
    <row r="52" spans="4:7" ht="12">
      <c r="D52" s="70"/>
      <c r="E52" s="72"/>
      <c r="F52" s="73"/>
      <c r="G52" s="16"/>
    </row>
    <row r="53" spans="4:7" ht="12">
      <c r="D53" s="70"/>
      <c r="E53" s="72"/>
      <c r="F53" s="73"/>
      <c r="G53" s="16"/>
    </row>
    <row r="54" spans="4:7" ht="12">
      <c r="D54" s="70"/>
      <c r="E54" s="72"/>
      <c r="F54" s="73"/>
      <c r="G54" s="16"/>
    </row>
    <row r="55" spans="4:7" ht="12">
      <c r="D55" s="70"/>
      <c r="E55" s="72"/>
      <c r="F55" s="73"/>
      <c r="G55" s="16"/>
    </row>
    <row r="56" spans="4:7" ht="12">
      <c r="D56" s="70"/>
      <c r="E56" s="72"/>
      <c r="F56" s="73"/>
      <c r="G56" s="16"/>
    </row>
    <row r="57" spans="4:7" ht="12">
      <c r="D57" s="70"/>
      <c r="E57" s="72"/>
      <c r="F57" s="73"/>
      <c r="G57" s="16"/>
    </row>
    <row r="58" spans="4:7" ht="12">
      <c r="D58" s="70"/>
      <c r="E58" s="72"/>
      <c r="F58" s="73"/>
      <c r="G58" s="16"/>
    </row>
    <row r="59" spans="4:7" ht="12">
      <c r="D59" s="70"/>
      <c r="E59" s="72"/>
      <c r="F59" s="73"/>
      <c r="G59" s="16"/>
    </row>
    <row r="60" spans="4:7" ht="12">
      <c r="D60" s="70"/>
      <c r="E60" s="72"/>
      <c r="F60" s="73"/>
      <c r="G60" s="16"/>
    </row>
    <row r="61" spans="4:7" ht="12">
      <c r="D61" s="70"/>
      <c r="E61" s="72"/>
      <c r="F61" s="73"/>
      <c r="G61" s="16"/>
    </row>
    <row r="62" spans="4:7" ht="12">
      <c r="D62" s="70"/>
      <c r="E62" s="72"/>
      <c r="F62" s="73"/>
      <c r="G62" s="16"/>
    </row>
    <row r="63" spans="4:7" ht="12">
      <c r="D63" s="70"/>
      <c r="E63" s="72"/>
      <c r="F63" s="73"/>
      <c r="G63" s="16"/>
    </row>
    <row r="64" spans="4:7" ht="12">
      <c r="D64" s="70"/>
      <c r="E64" s="72"/>
      <c r="F64" s="73"/>
      <c r="G64" s="16"/>
    </row>
    <row r="65" spans="4:7" ht="12">
      <c r="D65" s="70"/>
      <c r="E65" s="72"/>
      <c r="F65" s="73"/>
      <c r="G65" s="16"/>
    </row>
    <row r="66" spans="4:7" ht="12">
      <c r="D66" s="70"/>
      <c r="E66" s="72"/>
      <c r="F66" s="73"/>
      <c r="G66" s="16"/>
    </row>
    <row r="67" spans="4:7" ht="12">
      <c r="D67" s="70"/>
      <c r="E67" s="72"/>
      <c r="F67" s="73"/>
      <c r="G67" s="16"/>
    </row>
    <row r="68" spans="4:7" ht="12">
      <c r="D68" s="70"/>
      <c r="E68" s="72"/>
      <c r="F68" s="73"/>
      <c r="G68" s="16"/>
    </row>
    <row r="69" spans="4:7" ht="12">
      <c r="D69" s="70"/>
      <c r="E69" s="72"/>
      <c r="F69" s="73"/>
      <c r="G69" s="16"/>
    </row>
    <row r="70" spans="4:7" ht="12">
      <c r="D70" s="70"/>
      <c r="E70" s="72"/>
      <c r="F70" s="73"/>
      <c r="G70" s="16"/>
    </row>
    <row r="71" spans="4:7" ht="12">
      <c r="D71" s="70"/>
      <c r="E71" s="72"/>
      <c r="F71" s="73"/>
      <c r="G71" s="16"/>
    </row>
    <row r="72" spans="4:7" ht="12">
      <c r="D72" s="70"/>
      <c r="E72" s="72"/>
      <c r="F72" s="73"/>
      <c r="G72" s="16"/>
    </row>
    <row r="73" spans="4:7" ht="12">
      <c r="D73" s="70"/>
      <c r="E73" s="72"/>
      <c r="F73" s="73"/>
      <c r="G73" s="16"/>
    </row>
    <row r="74" spans="4:7" ht="12">
      <c r="D74" s="70"/>
      <c r="E74" s="72"/>
      <c r="F74" s="73"/>
      <c r="G74" s="16"/>
    </row>
    <row r="75" spans="4:7" ht="12">
      <c r="D75" s="70"/>
      <c r="E75" s="72"/>
      <c r="F75" s="73"/>
      <c r="G75" s="16"/>
    </row>
    <row r="76" spans="4:7" ht="12">
      <c r="D76" s="70"/>
      <c r="E76" s="72"/>
      <c r="F76" s="73"/>
      <c r="G76" s="16"/>
    </row>
    <row r="77" spans="4:7" ht="12">
      <c r="D77" s="70"/>
      <c r="E77" s="72"/>
      <c r="F77" s="73"/>
      <c r="G77" s="16"/>
    </row>
    <row r="78" spans="4:7" ht="12">
      <c r="D78" s="70"/>
      <c r="E78" s="72"/>
      <c r="F78" s="73"/>
      <c r="G78" s="16"/>
    </row>
    <row r="79" spans="4:7" ht="12">
      <c r="D79" s="70"/>
      <c r="E79" s="72"/>
      <c r="F79" s="73"/>
      <c r="G79" s="16"/>
    </row>
    <row r="80" spans="4:7" ht="12">
      <c r="D80" s="70"/>
      <c r="E80" s="72"/>
      <c r="F80" s="73"/>
      <c r="G80" s="16"/>
    </row>
    <row r="81" spans="4:7" ht="12">
      <c r="D81" s="70"/>
      <c r="E81" s="72"/>
      <c r="F81" s="73"/>
      <c r="G81" s="16"/>
    </row>
    <row r="82" spans="4:7" ht="12">
      <c r="D82" s="70"/>
      <c r="E82" s="72"/>
      <c r="F82" s="73"/>
      <c r="G82" s="16"/>
    </row>
    <row r="83" spans="4:7" ht="12">
      <c r="D83" s="70"/>
      <c r="E83" s="72"/>
      <c r="F83" s="73"/>
      <c r="G83" s="16"/>
    </row>
    <row r="84" spans="4:7" ht="12">
      <c r="D84" s="70"/>
      <c r="E84" s="72"/>
      <c r="F84" s="73"/>
      <c r="G84" s="16"/>
    </row>
    <row r="85" spans="4:7" ht="12">
      <c r="D85" s="70"/>
      <c r="E85" s="72"/>
      <c r="F85" s="73"/>
      <c r="G85" s="16"/>
    </row>
    <row r="86" spans="4:7" ht="12">
      <c r="D86" s="70"/>
      <c r="E86" s="72"/>
      <c r="F86" s="73"/>
      <c r="G86" s="16"/>
    </row>
    <row r="87" spans="4:7" ht="12">
      <c r="D87" s="70"/>
      <c r="E87" s="72"/>
      <c r="F87" s="73"/>
      <c r="G87" s="16"/>
    </row>
    <row r="88" spans="4:7" ht="12">
      <c r="D88" s="70"/>
      <c r="E88" s="72"/>
      <c r="F88" s="73"/>
      <c r="G88" s="16"/>
    </row>
    <row r="89" spans="4:7" ht="12">
      <c r="D89" s="70"/>
      <c r="E89" s="72"/>
      <c r="F89" s="73"/>
      <c r="G89" s="16"/>
    </row>
    <row r="90" spans="4:7" ht="12">
      <c r="D90" s="70"/>
      <c r="E90" s="72"/>
      <c r="F90" s="73"/>
      <c r="G90" s="16"/>
    </row>
    <row r="91" spans="4:7" ht="12">
      <c r="D91" s="70"/>
      <c r="E91" s="72"/>
      <c r="F91" s="73"/>
      <c r="G91" s="16"/>
    </row>
    <row r="92" spans="4:7" ht="12">
      <c r="D92" s="70"/>
      <c r="E92" s="72"/>
      <c r="F92" s="73"/>
      <c r="G92" s="16"/>
    </row>
    <row r="93" spans="4:7" ht="12">
      <c r="D93" s="70"/>
      <c r="E93" s="72"/>
      <c r="F93" s="73"/>
      <c r="G93" s="16"/>
    </row>
    <row r="94" spans="4:7" ht="12">
      <c r="D94" s="70"/>
      <c r="E94" s="72"/>
      <c r="F94" s="73"/>
      <c r="G94" s="16"/>
    </row>
    <row r="95" spans="4:7" ht="12">
      <c r="D95" s="70"/>
      <c r="E95" s="72"/>
      <c r="F95" s="73"/>
      <c r="G95" s="16"/>
    </row>
    <row r="96" spans="4:7" ht="12">
      <c r="D96" s="70"/>
      <c r="E96" s="72"/>
      <c r="F96" s="73"/>
      <c r="G96" s="16"/>
    </row>
    <row r="97" spans="4:7" ht="12">
      <c r="D97" s="70"/>
      <c r="E97" s="72"/>
      <c r="F97" s="73"/>
      <c r="G97" s="16"/>
    </row>
    <row r="98" spans="4:7" ht="12">
      <c r="D98" s="70"/>
      <c r="E98" s="72"/>
      <c r="F98" s="73"/>
      <c r="G98" s="16"/>
    </row>
    <row r="99" spans="4:7" ht="12">
      <c r="D99" s="70"/>
      <c r="E99" s="72"/>
      <c r="F99" s="73"/>
      <c r="G99" s="16"/>
    </row>
    <row r="100" spans="4:7" ht="12">
      <c r="D100" s="70"/>
      <c r="E100" s="72"/>
      <c r="F100" s="73"/>
      <c r="G100" s="16"/>
    </row>
    <row r="101" spans="4:7" ht="12">
      <c r="D101" s="70"/>
      <c r="E101" s="72"/>
      <c r="F101" s="73"/>
      <c r="G101" s="16"/>
    </row>
    <row r="102" spans="4:7" ht="12">
      <c r="D102" s="70"/>
      <c r="E102" s="72"/>
      <c r="F102" s="73"/>
      <c r="G102" s="16"/>
    </row>
    <row r="103" spans="4:7" ht="12">
      <c r="D103" s="70"/>
      <c r="E103" s="72"/>
      <c r="F103" s="73"/>
      <c r="G103" s="16"/>
    </row>
    <row r="104" spans="4:7" ht="12">
      <c r="D104" s="70"/>
      <c r="E104" s="72"/>
      <c r="F104" s="73"/>
      <c r="G104" s="16"/>
    </row>
    <row r="105" spans="4:7" ht="12">
      <c r="D105" s="70"/>
      <c r="E105" s="72"/>
      <c r="F105" s="73"/>
      <c r="G105" s="16"/>
    </row>
    <row r="106" spans="4:7" ht="12">
      <c r="D106" s="70"/>
      <c r="E106" s="72"/>
      <c r="F106" s="73"/>
      <c r="G106" s="16"/>
    </row>
    <row r="107" spans="4:7" ht="12">
      <c r="D107" s="70"/>
      <c r="E107" s="72"/>
      <c r="F107" s="73"/>
      <c r="G107" s="16"/>
    </row>
    <row r="108" spans="4:7" ht="12">
      <c r="D108" s="70"/>
      <c r="E108" s="72"/>
      <c r="F108" s="73"/>
      <c r="G108" s="16"/>
    </row>
    <row r="109" spans="4:7" ht="12">
      <c r="D109" s="70"/>
      <c r="E109" s="72"/>
      <c r="F109" s="73"/>
      <c r="G109" s="16"/>
    </row>
    <row r="110" spans="4:7" ht="12">
      <c r="D110" s="70"/>
      <c r="E110" s="72"/>
      <c r="F110" s="73"/>
      <c r="G110" s="16"/>
    </row>
    <row r="111" spans="4:7" ht="12">
      <c r="D111" s="70"/>
      <c r="E111" s="72"/>
      <c r="F111" s="73"/>
      <c r="G111" s="16"/>
    </row>
    <row r="112" spans="4:7" ht="12">
      <c r="D112" s="70"/>
      <c r="E112" s="72"/>
      <c r="F112" s="73"/>
      <c r="G112" s="16"/>
    </row>
    <row r="113" spans="4:7" ht="12">
      <c r="D113" s="70"/>
      <c r="E113" s="72"/>
      <c r="F113" s="73"/>
      <c r="G113" s="16"/>
    </row>
    <row r="114" spans="4:7" ht="12">
      <c r="D114" s="70"/>
      <c r="E114" s="72"/>
      <c r="F114" s="73"/>
      <c r="G114" s="16"/>
    </row>
    <row r="115" spans="4:7" ht="12">
      <c r="D115" s="70"/>
      <c r="E115" s="72"/>
      <c r="F115" s="73"/>
      <c r="G115" s="16"/>
    </row>
    <row r="116" spans="4:7" ht="12">
      <c r="D116" s="70"/>
      <c r="E116" s="72"/>
      <c r="F116" s="73"/>
      <c r="G116" s="16"/>
    </row>
    <row r="117" spans="4:7" ht="12">
      <c r="D117" s="70"/>
      <c r="E117" s="72"/>
      <c r="F117" s="73"/>
      <c r="G117" s="16"/>
    </row>
    <row r="118" spans="4:7" ht="12">
      <c r="D118" s="70"/>
      <c r="E118" s="72"/>
      <c r="F118" s="73"/>
      <c r="G118" s="16"/>
    </row>
    <row r="119" spans="4:7" ht="12">
      <c r="D119" s="70"/>
      <c r="E119" s="72"/>
      <c r="F119" s="73"/>
      <c r="G119" s="16"/>
    </row>
    <row r="120" spans="4:7" ht="12">
      <c r="D120" s="70"/>
      <c r="E120" s="72"/>
      <c r="F120" s="73"/>
      <c r="G120" s="16"/>
    </row>
    <row r="121" spans="4:7" ht="12">
      <c r="D121" s="70"/>
      <c r="E121" s="72"/>
      <c r="F121" s="73"/>
      <c r="G121" s="16"/>
    </row>
    <row r="122" spans="4:7" ht="12">
      <c r="D122" s="70"/>
      <c r="E122" s="72"/>
      <c r="F122" s="73"/>
      <c r="G122" s="16"/>
    </row>
    <row r="123" spans="4:7" ht="12">
      <c r="D123" s="70"/>
      <c r="E123" s="72"/>
      <c r="F123" s="73"/>
      <c r="G123" s="16"/>
    </row>
    <row r="124" spans="4:7" ht="12">
      <c r="D124" s="70"/>
      <c r="E124" s="72"/>
      <c r="F124" s="73"/>
      <c r="G124" s="16"/>
    </row>
    <row r="125" spans="4:7" ht="12">
      <c r="D125" s="70"/>
      <c r="E125" s="72"/>
      <c r="F125" s="73"/>
      <c r="G125" s="16"/>
    </row>
    <row r="126" spans="4:7" ht="12">
      <c r="D126" s="70"/>
      <c r="E126" s="72"/>
      <c r="F126" s="73"/>
      <c r="G126" s="16"/>
    </row>
    <row r="127" spans="4:7" ht="12">
      <c r="D127" s="70"/>
      <c r="E127" s="72"/>
      <c r="F127" s="73"/>
      <c r="G127" s="16"/>
    </row>
    <row r="128" spans="4:7" ht="12">
      <c r="D128" s="70"/>
      <c r="E128" s="72"/>
      <c r="F128" s="73"/>
      <c r="G128" s="16"/>
    </row>
    <row r="129" spans="4:7" ht="12">
      <c r="D129" s="70"/>
      <c r="E129" s="72"/>
      <c r="F129" s="73"/>
      <c r="G129" s="16"/>
    </row>
    <row r="130" spans="4:7" ht="12">
      <c r="D130" s="70"/>
      <c r="E130" s="72"/>
      <c r="F130" s="73"/>
      <c r="G130" s="16"/>
    </row>
    <row r="131" spans="4:7" ht="12">
      <c r="D131" s="70"/>
      <c r="E131" s="72"/>
      <c r="F131" s="73"/>
      <c r="G131" s="16"/>
    </row>
    <row r="132" spans="4:7" ht="12">
      <c r="D132" s="70"/>
      <c r="E132" s="72"/>
      <c r="F132" s="73"/>
      <c r="G132" s="16"/>
    </row>
    <row r="133" spans="4:7" ht="12">
      <c r="D133" s="70"/>
      <c r="E133" s="72"/>
      <c r="F133" s="73"/>
      <c r="G133" s="16"/>
    </row>
    <row r="134" spans="4:7" ht="12">
      <c r="D134" s="70"/>
      <c r="E134" s="72"/>
      <c r="F134" s="73"/>
      <c r="G134" s="16"/>
    </row>
    <row r="135" spans="4:7" ht="12">
      <c r="D135" s="70"/>
      <c r="E135" s="72"/>
      <c r="F135" s="73"/>
      <c r="G135" s="16"/>
    </row>
    <row r="136" spans="4:7" ht="12">
      <c r="D136" s="70"/>
      <c r="E136" s="72"/>
      <c r="F136" s="73"/>
      <c r="G136" s="16"/>
    </row>
    <row r="137" spans="4:7" ht="12">
      <c r="D137" s="70"/>
      <c r="E137" s="72"/>
      <c r="F137" s="73"/>
      <c r="G137" s="16"/>
    </row>
    <row r="138" spans="4:7" ht="12">
      <c r="D138" s="70"/>
      <c r="E138" s="72"/>
      <c r="F138" s="73"/>
      <c r="G138" s="16"/>
    </row>
    <row r="139" spans="4:7" ht="12">
      <c r="D139" s="70"/>
      <c r="E139" s="72"/>
      <c r="F139" s="73"/>
      <c r="G139" s="16"/>
    </row>
    <row r="140" spans="4:7" ht="12">
      <c r="D140" s="70"/>
      <c r="E140" s="72"/>
      <c r="F140" s="73"/>
      <c r="G140" s="16"/>
    </row>
    <row r="141" spans="4:7" ht="12">
      <c r="D141" s="70"/>
      <c r="E141" s="72"/>
      <c r="F141" s="73"/>
      <c r="G141" s="16"/>
    </row>
    <row r="142" spans="4:7" ht="12">
      <c r="D142" s="70"/>
      <c r="E142" s="72"/>
      <c r="F142" s="73"/>
      <c r="G142" s="16"/>
    </row>
    <row r="143" spans="4:7" ht="12">
      <c r="D143" s="70"/>
      <c r="E143" s="72"/>
      <c r="F143" s="73"/>
      <c r="G143" s="16"/>
    </row>
    <row r="144" spans="4:7" ht="12">
      <c r="D144" s="70"/>
      <c r="E144" s="72"/>
      <c r="F144" s="73"/>
      <c r="G144" s="16"/>
    </row>
    <row r="145" spans="4:7" ht="12">
      <c r="D145" s="70"/>
      <c r="E145" s="72"/>
      <c r="F145" s="73"/>
      <c r="G145" s="16"/>
    </row>
    <row r="146" spans="4:7" ht="12">
      <c r="D146" s="70"/>
      <c r="E146" s="72"/>
      <c r="F146" s="73"/>
      <c r="G146" s="16"/>
    </row>
    <row r="147" spans="4:7" ht="12">
      <c r="D147" s="70"/>
      <c r="E147" s="72"/>
      <c r="F147" s="73"/>
      <c r="G147" s="16"/>
    </row>
    <row r="148" spans="4:7" ht="12">
      <c r="D148" s="70"/>
      <c r="E148" s="72"/>
      <c r="F148" s="73"/>
      <c r="G148" s="16"/>
    </row>
    <row r="149" spans="4:7" ht="12">
      <c r="D149" s="70"/>
      <c r="E149" s="72"/>
      <c r="F149" s="73"/>
      <c r="G149" s="16"/>
    </row>
    <row r="150" spans="4:7" ht="12">
      <c r="D150" s="70"/>
      <c r="E150" s="72"/>
      <c r="F150" s="73"/>
      <c r="G150" s="16"/>
    </row>
    <row r="151" spans="4:7" ht="12">
      <c r="D151" s="70"/>
      <c r="E151" s="72"/>
      <c r="F151" s="73"/>
      <c r="G151" s="16"/>
    </row>
    <row r="152" spans="4:7" ht="12">
      <c r="D152" s="70"/>
      <c r="E152" s="72"/>
      <c r="F152" s="73"/>
      <c r="G152" s="16"/>
    </row>
    <row r="153" spans="4:7" ht="12">
      <c r="D153" s="70"/>
      <c r="E153" s="72"/>
      <c r="F153" s="73"/>
      <c r="G153" s="16"/>
    </row>
    <row r="154" spans="4:7" ht="12">
      <c r="D154" s="70"/>
      <c r="E154" s="72"/>
      <c r="F154" s="73"/>
      <c r="G154" s="16"/>
    </row>
    <row r="155" spans="4:7" ht="12">
      <c r="D155" s="70"/>
      <c r="E155" s="72"/>
      <c r="F155" s="73"/>
      <c r="G155" s="16"/>
    </row>
    <row r="156" spans="4:7" ht="12">
      <c r="D156" s="70"/>
      <c r="E156" s="72"/>
      <c r="F156" s="73"/>
      <c r="G156" s="16"/>
    </row>
    <row r="157" spans="4:7" ht="12">
      <c r="D157" s="70"/>
      <c r="E157" s="72"/>
      <c r="F157" s="73"/>
      <c r="G157" s="16"/>
    </row>
    <row r="158" spans="4:7" ht="12">
      <c r="D158" s="70"/>
      <c r="E158" s="72"/>
      <c r="F158" s="73"/>
      <c r="G158" s="16"/>
    </row>
    <row r="159" spans="4:7" ht="12">
      <c r="D159" s="70"/>
      <c r="E159" s="72"/>
      <c r="F159" s="73"/>
      <c r="G159" s="16"/>
    </row>
    <row r="160" spans="4:7" ht="12">
      <c r="D160" s="70"/>
      <c r="E160" s="72"/>
      <c r="F160" s="73"/>
      <c r="G160" s="16"/>
    </row>
    <row r="161" spans="4:7" ht="12">
      <c r="D161" s="70"/>
      <c r="E161" s="72"/>
      <c r="F161" s="73"/>
      <c r="G161" s="16"/>
    </row>
    <row r="162" spans="4:7" ht="12">
      <c r="D162" s="70"/>
      <c r="E162" s="72"/>
      <c r="F162" s="73"/>
      <c r="G162" s="16"/>
    </row>
    <row r="163" spans="4:7" ht="12">
      <c r="D163" s="70"/>
      <c r="E163" s="72"/>
      <c r="F163" s="73"/>
      <c r="G163" s="16"/>
    </row>
    <row r="164" spans="4:7" ht="12">
      <c r="D164" s="70"/>
      <c r="E164" s="72"/>
      <c r="F164" s="73"/>
      <c r="G164" s="16"/>
    </row>
    <row r="165" spans="4:7" ht="12">
      <c r="D165" s="70"/>
      <c r="E165" s="72"/>
      <c r="F165" s="73"/>
      <c r="G165" s="16"/>
    </row>
    <row r="166" spans="4:7" ht="12">
      <c r="D166" s="70"/>
      <c r="E166" s="72"/>
      <c r="F166" s="73"/>
      <c r="G166" s="16"/>
    </row>
    <row r="167" spans="4:7" ht="12">
      <c r="D167" s="70"/>
      <c r="E167" s="72"/>
      <c r="F167" s="73"/>
      <c r="G167" s="16"/>
    </row>
    <row r="168" spans="4:7" ht="12">
      <c r="D168" s="70"/>
      <c r="E168" s="72"/>
      <c r="F168" s="73"/>
      <c r="G168" s="16"/>
    </row>
    <row r="169" spans="4:7" ht="12">
      <c r="D169" s="70"/>
      <c r="E169" s="72"/>
      <c r="F169" s="73"/>
      <c r="G169" s="16"/>
    </row>
    <row r="170" spans="4:7" ht="12">
      <c r="D170" s="70"/>
      <c r="E170" s="72"/>
      <c r="F170" s="73"/>
      <c r="G170" s="16"/>
    </row>
    <row r="171" spans="4:7" ht="12">
      <c r="D171" s="70"/>
      <c r="E171" s="72"/>
      <c r="F171" s="73"/>
      <c r="G171" s="16"/>
    </row>
    <row r="172" spans="4:7" ht="12">
      <c r="D172" s="70"/>
      <c r="E172" s="72"/>
      <c r="F172" s="73"/>
      <c r="G172" s="16"/>
    </row>
    <row r="173" spans="4:7" ht="12">
      <c r="D173" s="70"/>
      <c r="E173" s="72"/>
      <c r="F173" s="73"/>
      <c r="G173" s="16"/>
    </row>
    <row r="174" spans="4:7" ht="12">
      <c r="D174" s="70"/>
      <c r="E174" s="72"/>
      <c r="F174" s="73"/>
      <c r="G174" s="16"/>
    </row>
    <row r="175" spans="4:7" ht="12">
      <c r="D175" s="70"/>
      <c r="E175" s="72"/>
      <c r="F175" s="73"/>
      <c r="G175" s="16"/>
    </row>
    <row r="176" spans="4:7" ht="12">
      <c r="D176" s="70"/>
      <c r="E176" s="72"/>
      <c r="F176" s="73"/>
      <c r="G176" s="16"/>
    </row>
    <row r="177" spans="4:7" ht="12">
      <c r="D177" s="70"/>
      <c r="E177" s="72"/>
      <c r="F177" s="73"/>
      <c r="G177" s="16"/>
    </row>
    <row r="178" spans="4:7" ht="12">
      <c r="D178" s="70"/>
      <c r="E178" s="72"/>
      <c r="F178" s="73"/>
      <c r="G178" s="16"/>
    </row>
    <row r="179" spans="4:7" ht="12">
      <c r="D179" s="70"/>
      <c r="E179" s="72"/>
      <c r="F179" s="73"/>
      <c r="G179" s="16"/>
    </row>
    <row r="180" spans="4:7" ht="12">
      <c r="D180" s="70"/>
      <c r="E180" s="72"/>
      <c r="F180" s="73"/>
      <c r="G180" s="16"/>
    </row>
    <row r="181" spans="4:7" ht="12">
      <c r="D181" s="70"/>
      <c r="E181" s="72"/>
      <c r="F181" s="73"/>
      <c r="G181" s="16"/>
    </row>
    <row r="182" spans="4:7" ht="12">
      <c r="D182" s="70"/>
      <c r="E182" s="72"/>
      <c r="F182" s="73"/>
      <c r="G182" s="16"/>
    </row>
    <row r="183" spans="4:7" ht="12">
      <c r="D183" s="70"/>
      <c r="E183" s="72"/>
      <c r="F183" s="73"/>
      <c r="G183" s="16"/>
    </row>
    <row r="184" spans="4:7" ht="12">
      <c r="D184" s="70"/>
      <c r="E184" s="72"/>
      <c r="F184" s="73"/>
      <c r="G184" s="16"/>
    </row>
  </sheetData>
  <sheetProtection password="C6D1" sheet="1" objects="1" scenarios="1" formatCells="0" formatColumns="0" formatRows="0"/>
  <mergeCells count="3">
    <mergeCell ref="A1:F1"/>
    <mergeCell ref="A2:F2"/>
    <mergeCell ref="A25:E25"/>
  </mergeCells>
  <dataValidations count="2">
    <dataValidation allowBlank="1" showInputMessage="1" showErrorMessage="1" imeMode="on" sqref="B4"/>
    <dataValidation allowBlank="1" showInputMessage="1" showErrorMessage="1" imeMode="off" sqref="A20:A24 A7:A18 A4"/>
  </dataValidations>
  <printOptions horizontalCentered="1"/>
  <pageMargins left="0.984251968503937" right="0.984251968503937" top="0.984251968503937" bottom="0.984251968503937" header="0.5118110236220472" footer="0.5118110236220472"/>
  <pageSetup horizontalDpi="600" verticalDpi="600" orientation="portrait" paperSize="9" r:id="rId1"/>
  <ignoredErrors>
    <ignoredError sqref="A5:C5 A6:B6" numberStoredAsText="1"/>
  </ignoredErrors>
</worksheet>
</file>

<file path=xl/worksheets/sheet34.xml><?xml version="1.0" encoding="utf-8"?>
<worksheet xmlns="http://schemas.openxmlformats.org/spreadsheetml/2006/main" xmlns:r="http://schemas.openxmlformats.org/officeDocument/2006/relationships">
  <dimension ref="A1:G184"/>
  <sheetViews>
    <sheetView showGridLines="0" showZeros="0" view="pageBreakPreview" zoomScaleSheetLayoutView="100" zoomScalePageLayoutView="0" workbookViewId="0" topLeftCell="A1">
      <pane ySplit="4" topLeftCell="A5" activePane="bottomLeft" state="frozen"/>
      <selection pane="topLeft" activeCell="F45" sqref="F45"/>
      <selection pane="bottomLeft" activeCell="B13" sqref="B13"/>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1.875" style="66" customWidth="1"/>
    <col min="8" max="16384" width="9.00390625" style="26" customWidth="1"/>
  </cols>
  <sheetData>
    <row r="1" spans="1:6" ht="34.5" customHeight="1">
      <c r="A1" s="119" t="s">
        <v>42</v>
      </c>
      <c r="B1" s="119"/>
      <c r="C1" s="119"/>
      <c r="D1" s="119"/>
      <c r="E1" s="119"/>
      <c r="F1" s="119"/>
    </row>
    <row r="2" spans="1:6" s="20" customFormat="1" ht="22.5" customHeight="1">
      <c r="A2" s="120" t="s">
        <v>70</v>
      </c>
      <c r="B2" s="120"/>
      <c r="C2" s="120"/>
      <c r="D2" s="120"/>
      <c r="E2" s="120"/>
      <c r="F2" s="120"/>
    </row>
    <row r="3" spans="1:6" s="28" customFormat="1" ht="18" customHeight="1">
      <c r="A3" s="63">
        <f>'汇总表'!A3</f>
        <v>0</v>
      </c>
      <c r="B3" s="55"/>
      <c r="C3" s="98" t="s">
        <v>388</v>
      </c>
      <c r="D3" s="14"/>
      <c r="E3" s="27"/>
      <c r="F3" s="64" t="s">
        <v>44</v>
      </c>
    </row>
    <row r="4" spans="1:6" s="16" customFormat="1" ht="27" customHeight="1">
      <c r="A4" s="17" t="s">
        <v>58</v>
      </c>
      <c r="B4" s="65" t="s">
        <v>59</v>
      </c>
      <c r="C4" s="17" t="s">
        <v>47</v>
      </c>
      <c r="D4" s="17" t="s">
        <v>456</v>
      </c>
      <c r="E4" s="69" t="s">
        <v>49</v>
      </c>
      <c r="F4" s="17" t="s">
        <v>50</v>
      </c>
    </row>
    <row r="5" spans="1:6" s="20" customFormat="1" ht="27" customHeight="1">
      <c r="A5" s="4" t="s">
        <v>228</v>
      </c>
      <c r="B5" s="91" t="s">
        <v>852</v>
      </c>
      <c r="C5" s="4" t="s">
        <v>93</v>
      </c>
      <c r="D5" s="17"/>
      <c r="E5" s="85"/>
      <c r="F5" s="19">
        <f aca="true" t="shared" si="0" ref="F5:F24">IF(E5&gt;0,ROUND(D5*E5,0),"")</f>
      </c>
    </row>
    <row r="6" spans="1:6" s="20" customFormat="1" ht="27" customHeight="1">
      <c r="A6" s="4" t="s">
        <v>230</v>
      </c>
      <c r="B6" s="91" t="s">
        <v>858</v>
      </c>
      <c r="C6" s="4" t="s">
        <v>868</v>
      </c>
      <c r="D6" s="83">
        <v>9159.33</v>
      </c>
      <c r="E6" s="85"/>
      <c r="F6" s="19">
        <f t="shared" si="0"/>
      </c>
    </row>
    <row r="7" spans="1:6" s="20" customFormat="1" ht="27" customHeight="1">
      <c r="A7" s="4" t="s">
        <v>231</v>
      </c>
      <c r="B7" s="91" t="s">
        <v>855</v>
      </c>
      <c r="C7" s="4" t="s">
        <v>868</v>
      </c>
      <c r="D7" s="83">
        <v>90420.25</v>
      </c>
      <c r="E7" s="85"/>
      <c r="F7" s="19">
        <f t="shared" si="0"/>
      </c>
    </row>
    <row r="8" spans="1:6" s="20" customFormat="1" ht="27" customHeight="1">
      <c r="A8" s="4" t="s">
        <v>386</v>
      </c>
      <c r="B8" s="91" t="s">
        <v>859</v>
      </c>
      <c r="C8" s="4" t="s">
        <v>93</v>
      </c>
      <c r="D8" s="83"/>
      <c r="E8" s="85"/>
      <c r="F8" s="19">
        <f t="shared" si="0"/>
      </c>
    </row>
    <row r="9" spans="1:6" s="20" customFormat="1" ht="27" customHeight="1">
      <c r="A9" s="4" t="s">
        <v>387</v>
      </c>
      <c r="B9" s="91" t="s">
        <v>860</v>
      </c>
      <c r="C9" s="4" t="s">
        <v>93</v>
      </c>
      <c r="D9" s="22"/>
      <c r="E9" s="85"/>
      <c r="F9" s="19">
        <f t="shared" si="0"/>
      </c>
    </row>
    <row r="10" spans="1:6" s="20" customFormat="1" ht="27" customHeight="1">
      <c r="A10" s="4" t="s">
        <v>105</v>
      </c>
      <c r="B10" s="91" t="s">
        <v>861</v>
      </c>
      <c r="C10" s="4" t="s">
        <v>862</v>
      </c>
      <c r="D10" s="83">
        <v>7620</v>
      </c>
      <c r="E10" s="85"/>
      <c r="F10" s="19">
        <f t="shared" si="0"/>
      </c>
    </row>
    <row r="11" spans="1:6" s="20" customFormat="1" ht="27" customHeight="1">
      <c r="A11" s="22"/>
      <c r="B11" s="93"/>
      <c r="C11" s="22"/>
      <c r="D11" s="22"/>
      <c r="E11" s="85"/>
      <c r="F11" s="19">
        <f t="shared" si="0"/>
      </c>
    </row>
    <row r="12" spans="1:6" s="20" customFormat="1" ht="27" customHeight="1">
      <c r="A12" s="22"/>
      <c r="B12" s="93"/>
      <c r="C12" s="22"/>
      <c r="D12" s="22"/>
      <c r="E12" s="85"/>
      <c r="F12" s="19">
        <f t="shared" si="0"/>
      </c>
    </row>
    <row r="13" spans="1:6" s="20" customFormat="1" ht="27" customHeight="1">
      <c r="A13" s="22"/>
      <c r="B13" s="93"/>
      <c r="C13" s="22"/>
      <c r="D13" s="22"/>
      <c r="E13" s="85"/>
      <c r="F13" s="19">
        <f t="shared" si="0"/>
      </c>
    </row>
    <row r="14" spans="1:6" s="20" customFormat="1" ht="27" customHeight="1">
      <c r="A14" s="22"/>
      <c r="B14" s="93"/>
      <c r="C14" s="22"/>
      <c r="D14" s="22"/>
      <c r="E14" s="85"/>
      <c r="F14" s="19">
        <f t="shared" si="0"/>
      </c>
    </row>
    <row r="15" spans="1:6" s="20" customFormat="1" ht="27" customHeight="1">
      <c r="A15" s="24"/>
      <c r="B15" s="93"/>
      <c r="C15" s="22"/>
      <c r="D15" s="22"/>
      <c r="E15" s="85"/>
      <c r="F15" s="19">
        <f t="shared" si="0"/>
      </c>
    </row>
    <row r="16" spans="1:6" s="20" customFormat="1" ht="27" customHeight="1">
      <c r="A16" s="24"/>
      <c r="B16" s="93"/>
      <c r="C16" s="22"/>
      <c r="D16" s="22"/>
      <c r="E16" s="85"/>
      <c r="F16" s="19">
        <f t="shared" si="0"/>
      </c>
    </row>
    <row r="17" spans="1:6" s="20" customFormat="1" ht="27" customHeight="1">
      <c r="A17" s="24"/>
      <c r="B17" s="93"/>
      <c r="C17" s="22"/>
      <c r="D17" s="22"/>
      <c r="E17" s="85"/>
      <c r="F17" s="19">
        <f t="shared" si="0"/>
      </c>
    </row>
    <row r="18" spans="1:6" s="20" customFormat="1" ht="27" customHeight="1">
      <c r="A18" s="24"/>
      <c r="B18" s="93"/>
      <c r="C18" s="22"/>
      <c r="D18" s="22"/>
      <c r="E18" s="85"/>
      <c r="F18" s="19">
        <f t="shared" si="0"/>
      </c>
    </row>
    <row r="19" spans="1:6" s="20" customFormat="1" ht="27" customHeight="1">
      <c r="A19" s="22"/>
      <c r="B19" s="93"/>
      <c r="C19" s="109"/>
      <c r="D19" s="22"/>
      <c r="E19" s="85"/>
      <c r="F19" s="19">
        <f t="shared" si="0"/>
      </c>
    </row>
    <row r="20" spans="1:6" s="20" customFormat="1" ht="27" customHeight="1">
      <c r="A20" s="22"/>
      <c r="B20" s="93"/>
      <c r="C20" s="22"/>
      <c r="D20" s="22"/>
      <c r="E20" s="85"/>
      <c r="F20" s="19">
        <f t="shared" si="0"/>
      </c>
    </row>
    <row r="21" spans="1:6" s="20" customFormat="1" ht="27" customHeight="1">
      <c r="A21" s="22"/>
      <c r="B21" s="93"/>
      <c r="C21" s="22"/>
      <c r="D21" s="22"/>
      <c r="E21" s="85"/>
      <c r="F21" s="19">
        <f t="shared" si="0"/>
      </c>
    </row>
    <row r="22" spans="1:6" s="20" customFormat="1" ht="27" customHeight="1">
      <c r="A22" s="22"/>
      <c r="B22" s="93"/>
      <c r="C22" s="22"/>
      <c r="D22" s="22"/>
      <c r="E22" s="85"/>
      <c r="F22" s="19">
        <f t="shared" si="0"/>
      </c>
    </row>
    <row r="23" spans="1:6" s="20" customFormat="1" ht="27" customHeight="1">
      <c r="A23" s="22"/>
      <c r="B23" s="93"/>
      <c r="C23" s="22"/>
      <c r="D23" s="22"/>
      <c r="E23" s="85"/>
      <c r="F23" s="19">
        <f t="shared" si="0"/>
      </c>
    </row>
    <row r="24" spans="1:6" s="20" customFormat="1" ht="27" customHeight="1">
      <c r="A24" s="22"/>
      <c r="B24" s="93"/>
      <c r="C24" s="22"/>
      <c r="D24" s="22"/>
      <c r="E24" s="85"/>
      <c r="F24" s="19">
        <f t="shared" si="0"/>
      </c>
    </row>
    <row r="25" spans="1:7" ht="27" customHeight="1">
      <c r="A25" s="123" t="s">
        <v>71</v>
      </c>
      <c r="B25" s="124"/>
      <c r="C25" s="124"/>
      <c r="D25" s="124"/>
      <c r="E25" s="124"/>
      <c r="F25" s="13">
        <f>SUM(F5:F24)</f>
        <v>0</v>
      </c>
      <c r="G25" s="16"/>
    </row>
    <row r="26" spans="4:7" ht="12">
      <c r="D26" s="70"/>
      <c r="E26" s="72"/>
      <c r="F26" s="73"/>
      <c r="G26" s="16"/>
    </row>
    <row r="27" spans="4:7" ht="12">
      <c r="D27" s="70"/>
      <c r="E27" s="72"/>
      <c r="F27" s="73"/>
      <c r="G27" s="16"/>
    </row>
    <row r="28" spans="4:7" ht="12">
      <c r="D28" s="70"/>
      <c r="E28" s="72"/>
      <c r="F28" s="73"/>
      <c r="G28" s="16"/>
    </row>
    <row r="29" spans="1:7" ht="12">
      <c r="A29" s="74"/>
      <c r="B29" s="75"/>
      <c r="C29" s="74"/>
      <c r="D29" s="70"/>
      <c r="E29" s="72"/>
      <c r="F29" s="73"/>
      <c r="G29" s="16"/>
    </row>
    <row r="30" spans="4:7" ht="12">
      <c r="D30" s="70"/>
      <c r="E30" s="72"/>
      <c r="F30" s="73"/>
      <c r="G30" s="16"/>
    </row>
    <row r="31" spans="4:7" ht="12">
      <c r="D31" s="70"/>
      <c r="E31" s="72"/>
      <c r="F31" s="73"/>
      <c r="G31" s="16"/>
    </row>
    <row r="32" spans="4:7" ht="12">
      <c r="D32" s="70"/>
      <c r="E32" s="72"/>
      <c r="F32" s="73"/>
      <c r="G32" s="16"/>
    </row>
    <row r="33" spans="4:7" ht="12">
      <c r="D33" s="70"/>
      <c r="E33" s="72"/>
      <c r="F33" s="73"/>
      <c r="G33" s="16"/>
    </row>
    <row r="34" spans="4:7" ht="12">
      <c r="D34" s="70"/>
      <c r="E34" s="72"/>
      <c r="F34" s="73"/>
      <c r="G34" s="16"/>
    </row>
    <row r="35" spans="4:7" ht="12">
      <c r="D35" s="70"/>
      <c r="E35" s="72"/>
      <c r="F35" s="73"/>
      <c r="G35" s="16"/>
    </row>
    <row r="36" spans="4:7" ht="12">
      <c r="D36" s="70"/>
      <c r="E36" s="72"/>
      <c r="F36" s="73"/>
      <c r="G36" s="16"/>
    </row>
    <row r="37" spans="4:7" ht="12">
      <c r="D37" s="70"/>
      <c r="E37" s="72"/>
      <c r="F37" s="73"/>
      <c r="G37" s="16"/>
    </row>
    <row r="38" spans="4:7" ht="12">
      <c r="D38" s="70"/>
      <c r="E38" s="72"/>
      <c r="F38" s="73"/>
      <c r="G38" s="16"/>
    </row>
    <row r="39" spans="4:7" ht="12">
      <c r="D39" s="70"/>
      <c r="E39" s="72"/>
      <c r="F39" s="73"/>
      <c r="G39" s="16"/>
    </row>
    <row r="40" spans="4:7" ht="12">
      <c r="D40" s="70"/>
      <c r="E40" s="72"/>
      <c r="F40" s="73"/>
      <c r="G40" s="16"/>
    </row>
    <row r="41" spans="4:7" ht="12">
      <c r="D41" s="70"/>
      <c r="E41" s="72"/>
      <c r="F41" s="73"/>
      <c r="G41" s="16"/>
    </row>
    <row r="42" spans="4:7" ht="12">
      <c r="D42" s="70"/>
      <c r="E42" s="72"/>
      <c r="F42" s="73"/>
      <c r="G42" s="16"/>
    </row>
    <row r="43" spans="4:7" ht="12">
      <c r="D43" s="70"/>
      <c r="E43" s="72"/>
      <c r="F43" s="73"/>
      <c r="G43" s="16"/>
    </row>
    <row r="44" spans="4:7" ht="12">
      <c r="D44" s="70"/>
      <c r="E44" s="72"/>
      <c r="F44" s="73"/>
      <c r="G44" s="16"/>
    </row>
    <row r="45" spans="4:7" ht="12">
      <c r="D45" s="70"/>
      <c r="E45" s="72"/>
      <c r="F45" s="73"/>
      <c r="G45" s="16"/>
    </row>
    <row r="46" spans="4:7" ht="12">
      <c r="D46" s="70"/>
      <c r="E46" s="72"/>
      <c r="F46" s="73"/>
      <c r="G46" s="16"/>
    </row>
    <row r="47" spans="4:7" ht="12">
      <c r="D47" s="70"/>
      <c r="E47" s="72"/>
      <c r="F47" s="73"/>
      <c r="G47" s="16"/>
    </row>
    <row r="48" spans="4:7" ht="12">
      <c r="D48" s="70"/>
      <c r="E48" s="72"/>
      <c r="F48" s="73"/>
      <c r="G48" s="16"/>
    </row>
    <row r="49" spans="4:7" ht="12">
      <c r="D49" s="70"/>
      <c r="E49" s="72"/>
      <c r="F49" s="73"/>
      <c r="G49" s="16"/>
    </row>
    <row r="50" spans="4:7" ht="12">
      <c r="D50" s="70"/>
      <c r="E50" s="72"/>
      <c r="F50" s="73"/>
      <c r="G50" s="16"/>
    </row>
    <row r="51" spans="4:7" ht="12">
      <c r="D51" s="70"/>
      <c r="E51" s="72"/>
      <c r="F51" s="73"/>
      <c r="G51" s="16"/>
    </row>
    <row r="52" spans="4:7" ht="12">
      <c r="D52" s="70"/>
      <c r="E52" s="72"/>
      <c r="F52" s="73"/>
      <c r="G52" s="16"/>
    </row>
    <row r="53" spans="4:7" ht="12">
      <c r="D53" s="70"/>
      <c r="E53" s="72"/>
      <c r="F53" s="73"/>
      <c r="G53" s="16"/>
    </row>
    <row r="54" spans="4:7" ht="12">
      <c r="D54" s="70"/>
      <c r="E54" s="72"/>
      <c r="F54" s="73"/>
      <c r="G54" s="16"/>
    </row>
    <row r="55" spans="4:7" ht="12">
      <c r="D55" s="70"/>
      <c r="E55" s="72"/>
      <c r="F55" s="73"/>
      <c r="G55" s="16"/>
    </row>
    <row r="56" spans="4:7" ht="12">
      <c r="D56" s="70"/>
      <c r="E56" s="72"/>
      <c r="F56" s="73"/>
      <c r="G56" s="16"/>
    </row>
    <row r="57" spans="4:7" ht="12">
      <c r="D57" s="70"/>
      <c r="E57" s="72"/>
      <c r="F57" s="73"/>
      <c r="G57" s="16"/>
    </row>
    <row r="58" spans="4:7" ht="12">
      <c r="D58" s="70"/>
      <c r="E58" s="72"/>
      <c r="F58" s="73"/>
      <c r="G58" s="16"/>
    </row>
    <row r="59" spans="4:7" ht="12">
      <c r="D59" s="70"/>
      <c r="E59" s="72"/>
      <c r="F59" s="73"/>
      <c r="G59" s="16"/>
    </row>
    <row r="60" spans="4:7" ht="12">
      <c r="D60" s="70"/>
      <c r="E60" s="72"/>
      <c r="F60" s="73"/>
      <c r="G60" s="16"/>
    </row>
    <row r="61" spans="4:7" ht="12">
      <c r="D61" s="70"/>
      <c r="E61" s="72"/>
      <c r="F61" s="73"/>
      <c r="G61" s="16"/>
    </row>
    <row r="62" spans="4:7" ht="12">
      <c r="D62" s="70"/>
      <c r="E62" s="72"/>
      <c r="F62" s="73"/>
      <c r="G62" s="16"/>
    </row>
    <row r="63" spans="4:7" ht="12">
      <c r="D63" s="70"/>
      <c r="E63" s="72"/>
      <c r="F63" s="73"/>
      <c r="G63" s="16"/>
    </row>
    <row r="64" spans="4:7" ht="12">
      <c r="D64" s="70"/>
      <c r="E64" s="72"/>
      <c r="F64" s="73"/>
      <c r="G64" s="16"/>
    </row>
    <row r="65" spans="4:7" ht="12">
      <c r="D65" s="70"/>
      <c r="E65" s="72"/>
      <c r="F65" s="73"/>
      <c r="G65" s="16"/>
    </row>
    <row r="66" spans="4:7" ht="12">
      <c r="D66" s="70"/>
      <c r="E66" s="72"/>
      <c r="F66" s="73"/>
      <c r="G66" s="16"/>
    </row>
    <row r="67" spans="4:7" ht="12">
      <c r="D67" s="70"/>
      <c r="E67" s="72"/>
      <c r="F67" s="73"/>
      <c r="G67" s="16"/>
    </row>
    <row r="68" spans="4:7" ht="12">
      <c r="D68" s="70"/>
      <c r="E68" s="72"/>
      <c r="F68" s="73"/>
      <c r="G68" s="16"/>
    </row>
    <row r="69" spans="4:7" ht="12">
      <c r="D69" s="70"/>
      <c r="E69" s="72"/>
      <c r="F69" s="73"/>
      <c r="G69" s="16"/>
    </row>
    <row r="70" spans="4:7" ht="12">
      <c r="D70" s="70"/>
      <c r="E70" s="72"/>
      <c r="F70" s="73"/>
      <c r="G70" s="16"/>
    </row>
    <row r="71" spans="4:7" ht="12">
      <c r="D71" s="70"/>
      <c r="E71" s="72"/>
      <c r="F71" s="73"/>
      <c r="G71" s="16"/>
    </row>
    <row r="72" spans="4:7" ht="12">
      <c r="D72" s="70"/>
      <c r="E72" s="72"/>
      <c r="F72" s="73"/>
      <c r="G72" s="16"/>
    </row>
    <row r="73" spans="4:7" ht="12">
      <c r="D73" s="70"/>
      <c r="E73" s="72"/>
      <c r="F73" s="73"/>
      <c r="G73" s="16"/>
    </row>
    <row r="74" spans="4:7" ht="12">
      <c r="D74" s="70"/>
      <c r="E74" s="72"/>
      <c r="F74" s="73"/>
      <c r="G74" s="16"/>
    </row>
    <row r="75" spans="4:7" ht="12">
      <c r="D75" s="70"/>
      <c r="E75" s="72"/>
      <c r="F75" s="73"/>
      <c r="G75" s="16"/>
    </row>
    <row r="76" spans="4:7" ht="12">
      <c r="D76" s="70"/>
      <c r="E76" s="72"/>
      <c r="F76" s="73"/>
      <c r="G76" s="16"/>
    </row>
    <row r="77" spans="4:7" ht="12">
      <c r="D77" s="70"/>
      <c r="E77" s="72"/>
      <c r="F77" s="73"/>
      <c r="G77" s="16"/>
    </row>
    <row r="78" spans="4:7" ht="12">
      <c r="D78" s="70"/>
      <c r="E78" s="72"/>
      <c r="F78" s="73"/>
      <c r="G78" s="16"/>
    </row>
    <row r="79" spans="4:7" ht="12">
      <c r="D79" s="70"/>
      <c r="E79" s="72"/>
      <c r="F79" s="73"/>
      <c r="G79" s="16"/>
    </row>
    <row r="80" spans="4:7" ht="12">
      <c r="D80" s="70"/>
      <c r="E80" s="72"/>
      <c r="F80" s="73"/>
      <c r="G80" s="16"/>
    </row>
    <row r="81" spans="4:7" ht="12">
      <c r="D81" s="70"/>
      <c r="E81" s="72"/>
      <c r="F81" s="73"/>
      <c r="G81" s="16"/>
    </row>
    <row r="82" spans="4:7" ht="12">
      <c r="D82" s="70"/>
      <c r="E82" s="72"/>
      <c r="F82" s="73"/>
      <c r="G82" s="16"/>
    </row>
    <row r="83" spans="4:7" ht="12">
      <c r="D83" s="70"/>
      <c r="E83" s="72"/>
      <c r="F83" s="73"/>
      <c r="G83" s="16"/>
    </row>
    <row r="84" spans="4:7" ht="12">
      <c r="D84" s="70"/>
      <c r="E84" s="72"/>
      <c r="F84" s="73"/>
      <c r="G84" s="16"/>
    </row>
    <row r="85" spans="4:7" ht="12">
      <c r="D85" s="70"/>
      <c r="E85" s="72"/>
      <c r="F85" s="73"/>
      <c r="G85" s="16"/>
    </row>
    <row r="86" spans="4:7" ht="12">
      <c r="D86" s="70"/>
      <c r="E86" s="72"/>
      <c r="F86" s="73"/>
      <c r="G86" s="16"/>
    </row>
    <row r="87" spans="4:7" ht="12">
      <c r="D87" s="70"/>
      <c r="E87" s="72"/>
      <c r="F87" s="73"/>
      <c r="G87" s="16"/>
    </row>
    <row r="88" spans="4:7" ht="12">
      <c r="D88" s="70"/>
      <c r="E88" s="72"/>
      <c r="F88" s="73"/>
      <c r="G88" s="16"/>
    </row>
    <row r="89" spans="4:7" ht="12">
      <c r="D89" s="70"/>
      <c r="E89" s="72"/>
      <c r="F89" s="73"/>
      <c r="G89" s="16"/>
    </row>
    <row r="90" spans="4:7" ht="12">
      <c r="D90" s="70"/>
      <c r="E90" s="72"/>
      <c r="F90" s="73"/>
      <c r="G90" s="16"/>
    </row>
    <row r="91" spans="4:7" ht="12">
      <c r="D91" s="70"/>
      <c r="E91" s="72"/>
      <c r="F91" s="73"/>
      <c r="G91" s="16"/>
    </row>
    <row r="92" spans="4:7" ht="12">
      <c r="D92" s="70"/>
      <c r="E92" s="72"/>
      <c r="F92" s="73"/>
      <c r="G92" s="16"/>
    </row>
    <row r="93" spans="4:7" ht="12">
      <c r="D93" s="70"/>
      <c r="E93" s="72"/>
      <c r="F93" s="73"/>
      <c r="G93" s="16"/>
    </row>
    <row r="94" spans="4:7" ht="12">
      <c r="D94" s="70"/>
      <c r="E94" s="72"/>
      <c r="F94" s="73"/>
      <c r="G94" s="16"/>
    </row>
    <row r="95" spans="4:7" ht="12">
      <c r="D95" s="70"/>
      <c r="E95" s="72"/>
      <c r="F95" s="73"/>
      <c r="G95" s="16"/>
    </row>
    <row r="96" spans="4:7" ht="12">
      <c r="D96" s="70"/>
      <c r="E96" s="72"/>
      <c r="F96" s="73"/>
      <c r="G96" s="16"/>
    </row>
    <row r="97" spans="4:7" ht="12">
      <c r="D97" s="70"/>
      <c r="E97" s="72"/>
      <c r="F97" s="73"/>
      <c r="G97" s="16"/>
    </row>
    <row r="98" spans="4:7" ht="12">
      <c r="D98" s="70"/>
      <c r="E98" s="72"/>
      <c r="F98" s="73"/>
      <c r="G98" s="16"/>
    </row>
    <row r="99" spans="4:7" ht="12">
      <c r="D99" s="70"/>
      <c r="E99" s="72"/>
      <c r="F99" s="73"/>
      <c r="G99" s="16"/>
    </row>
    <row r="100" spans="4:7" ht="12">
      <c r="D100" s="70"/>
      <c r="E100" s="72"/>
      <c r="F100" s="73"/>
      <c r="G100" s="16"/>
    </row>
    <row r="101" spans="4:7" ht="12">
      <c r="D101" s="70"/>
      <c r="E101" s="72"/>
      <c r="F101" s="73"/>
      <c r="G101" s="16"/>
    </row>
    <row r="102" spans="4:7" ht="12">
      <c r="D102" s="70"/>
      <c r="E102" s="72"/>
      <c r="F102" s="73"/>
      <c r="G102" s="16"/>
    </row>
    <row r="103" spans="4:7" ht="12">
      <c r="D103" s="70"/>
      <c r="E103" s="72"/>
      <c r="F103" s="73"/>
      <c r="G103" s="16"/>
    </row>
    <row r="104" spans="4:7" ht="12">
      <c r="D104" s="70"/>
      <c r="E104" s="72"/>
      <c r="F104" s="73"/>
      <c r="G104" s="16"/>
    </row>
    <row r="105" spans="4:7" ht="12">
      <c r="D105" s="70"/>
      <c r="E105" s="72"/>
      <c r="F105" s="73"/>
      <c r="G105" s="16"/>
    </row>
    <row r="106" spans="4:7" ht="12">
      <c r="D106" s="70"/>
      <c r="E106" s="72"/>
      <c r="F106" s="73"/>
      <c r="G106" s="16"/>
    </row>
    <row r="107" spans="4:7" ht="12">
      <c r="D107" s="70"/>
      <c r="E107" s="72"/>
      <c r="F107" s="73"/>
      <c r="G107" s="16"/>
    </row>
    <row r="108" spans="4:7" ht="12">
      <c r="D108" s="70"/>
      <c r="E108" s="72"/>
      <c r="F108" s="73"/>
      <c r="G108" s="16"/>
    </row>
    <row r="109" spans="4:7" ht="12">
      <c r="D109" s="70"/>
      <c r="E109" s="72"/>
      <c r="F109" s="73"/>
      <c r="G109" s="16"/>
    </row>
    <row r="110" spans="4:7" ht="12">
      <c r="D110" s="70"/>
      <c r="E110" s="72"/>
      <c r="F110" s="73"/>
      <c r="G110" s="16"/>
    </row>
    <row r="111" spans="4:7" ht="12">
      <c r="D111" s="70"/>
      <c r="E111" s="72"/>
      <c r="F111" s="73"/>
      <c r="G111" s="16"/>
    </row>
    <row r="112" spans="4:7" ht="12">
      <c r="D112" s="70"/>
      <c r="E112" s="72"/>
      <c r="F112" s="73"/>
      <c r="G112" s="16"/>
    </row>
    <row r="113" spans="4:7" ht="12">
      <c r="D113" s="70"/>
      <c r="E113" s="72"/>
      <c r="F113" s="73"/>
      <c r="G113" s="16"/>
    </row>
    <row r="114" spans="4:7" ht="12">
      <c r="D114" s="70"/>
      <c r="E114" s="72"/>
      <c r="F114" s="73"/>
      <c r="G114" s="16"/>
    </row>
    <row r="115" spans="4:7" ht="12">
      <c r="D115" s="70"/>
      <c r="E115" s="72"/>
      <c r="F115" s="73"/>
      <c r="G115" s="16"/>
    </row>
    <row r="116" spans="4:7" ht="12">
      <c r="D116" s="70"/>
      <c r="E116" s="72"/>
      <c r="F116" s="73"/>
      <c r="G116" s="16"/>
    </row>
    <row r="117" spans="4:7" ht="12">
      <c r="D117" s="70"/>
      <c r="E117" s="72"/>
      <c r="F117" s="73"/>
      <c r="G117" s="16"/>
    </row>
    <row r="118" spans="4:7" ht="12">
      <c r="D118" s="70"/>
      <c r="E118" s="72"/>
      <c r="F118" s="73"/>
      <c r="G118" s="16"/>
    </row>
    <row r="119" spans="4:7" ht="12">
      <c r="D119" s="70"/>
      <c r="E119" s="72"/>
      <c r="F119" s="73"/>
      <c r="G119" s="16"/>
    </row>
    <row r="120" spans="4:7" ht="12">
      <c r="D120" s="70"/>
      <c r="E120" s="72"/>
      <c r="F120" s="73"/>
      <c r="G120" s="16"/>
    </row>
    <row r="121" spans="4:7" ht="12">
      <c r="D121" s="70"/>
      <c r="E121" s="72"/>
      <c r="F121" s="73"/>
      <c r="G121" s="16"/>
    </row>
    <row r="122" spans="4:7" ht="12">
      <c r="D122" s="70"/>
      <c r="E122" s="72"/>
      <c r="F122" s="73"/>
      <c r="G122" s="16"/>
    </row>
    <row r="123" spans="4:7" ht="12">
      <c r="D123" s="70"/>
      <c r="E123" s="72"/>
      <c r="F123" s="73"/>
      <c r="G123" s="16"/>
    </row>
    <row r="124" spans="4:7" ht="12">
      <c r="D124" s="70"/>
      <c r="E124" s="72"/>
      <c r="F124" s="73"/>
      <c r="G124" s="16"/>
    </row>
    <row r="125" spans="4:7" ht="12">
      <c r="D125" s="70"/>
      <c r="E125" s="72"/>
      <c r="F125" s="73"/>
      <c r="G125" s="16"/>
    </row>
    <row r="126" spans="4:7" ht="12">
      <c r="D126" s="70"/>
      <c r="E126" s="72"/>
      <c r="F126" s="73"/>
      <c r="G126" s="16"/>
    </row>
    <row r="127" spans="4:7" ht="12">
      <c r="D127" s="70"/>
      <c r="E127" s="72"/>
      <c r="F127" s="73"/>
      <c r="G127" s="16"/>
    </row>
    <row r="128" spans="4:7" ht="12">
      <c r="D128" s="70"/>
      <c r="E128" s="72"/>
      <c r="F128" s="73"/>
      <c r="G128" s="16"/>
    </row>
    <row r="129" spans="4:7" ht="12">
      <c r="D129" s="70"/>
      <c r="E129" s="72"/>
      <c r="F129" s="73"/>
      <c r="G129" s="16"/>
    </row>
    <row r="130" spans="4:7" ht="12">
      <c r="D130" s="70"/>
      <c r="E130" s="72"/>
      <c r="F130" s="73"/>
      <c r="G130" s="16"/>
    </row>
    <row r="131" spans="4:7" ht="12">
      <c r="D131" s="70"/>
      <c r="E131" s="72"/>
      <c r="F131" s="73"/>
      <c r="G131" s="16"/>
    </row>
    <row r="132" spans="4:7" ht="12">
      <c r="D132" s="70"/>
      <c r="E132" s="72"/>
      <c r="F132" s="73"/>
      <c r="G132" s="16"/>
    </row>
    <row r="133" spans="4:7" ht="12">
      <c r="D133" s="70"/>
      <c r="E133" s="72"/>
      <c r="F133" s="73"/>
      <c r="G133" s="16"/>
    </row>
    <row r="134" spans="4:7" ht="12">
      <c r="D134" s="70"/>
      <c r="E134" s="72"/>
      <c r="F134" s="73"/>
      <c r="G134" s="16"/>
    </row>
    <row r="135" spans="4:7" ht="12">
      <c r="D135" s="70"/>
      <c r="E135" s="72"/>
      <c r="F135" s="73"/>
      <c r="G135" s="16"/>
    </row>
    <row r="136" spans="4:7" ht="12">
      <c r="D136" s="70"/>
      <c r="E136" s="72"/>
      <c r="F136" s="73"/>
      <c r="G136" s="16"/>
    </row>
    <row r="137" spans="4:7" ht="12">
      <c r="D137" s="70"/>
      <c r="E137" s="72"/>
      <c r="F137" s="73"/>
      <c r="G137" s="16"/>
    </row>
    <row r="138" spans="4:7" ht="12">
      <c r="D138" s="70"/>
      <c r="E138" s="72"/>
      <c r="F138" s="73"/>
      <c r="G138" s="16"/>
    </row>
    <row r="139" spans="4:7" ht="12">
      <c r="D139" s="70"/>
      <c r="E139" s="72"/>
      <c r="F139" s="73"/>
      <c r="G139" s="16"/>
    </row>
    <row r="140" spans="4:7" ht="12">
      <c r="D140" s="70"/>
      <c r="E140" s="72"/>
      <c r="F140" s="73"/>
      <c r="G140" s="16"/>
    </row>
    <row r="141" spans="4:7" ht="12">
      <c r="D141" s="70"/>
      <c r="E141" s="72"/>
      <c r="F141" s="73"/>
      <c r="G141" s="16"/>
    </row>
    <row r="142" spans="4:7" ht="12">
      <c r="D142" s="70"/>
      <c r="E142" s="72"/>
      <c r="F142" s="73"/>
      <c r="G142" s="16"/>
    </row>
    <row r="143" spans="4:7" ht="12">
      <c r="D143" s="70"/>
      <c r="E143" s="72"/>
      <c r="F143" s="73"/>
      <c r="G143" s="16"/>
    </row>
    <row r="144" spans="4:7" ht="12">
      <c r="D144" s="70"/>
      <c r="E144" s="72"/>
      <c r="F144" s="73"/>
      <c r="G144" s="16"/>
    </row>
    <row r="145" spans="4:7" ht="12">
      <c r="D145" s="70"/>
      <c r="E145" s="72"/>
      <c r="F145" s="73"/>
      <c r="G145" s="16"/>
    </row>
    <row r="146" spans="4:7" ht="12">
      <c r="D146" s="70"/>
      <c r="E146" s="72"/>
      <c r="F146" s="73"/>
      <c r="G146" s="16"/>
    </row>
    <row r="147" spans="4:7" ht="12">
      <c r="D147" s="70"/>
      <c r="E147" s="72"/>
      <c r="F147" s="73"/>
      <c r="G147" s="16"/>
    </row>
    <row r="148" spans="4:7" ht="12">
      <c r="D148" s="70"/>
      <c r="E148" s="72"/>
      <c r="F148" s="73"/>
      <c r="G148" s="16"/>
    </row>
    <row r="149" spans="4:7" ht="12">
      <c r="D149" s="70"/>
      <c r="E149" s="72"/>
      <c r="F149" s="73"/>
      <c r="G149" s="16"/>
    </row>
    <row r="150" spans="4:7" ht="12">
      <c r="D150" s="70"/>
      <c r="E150" s="72"/>
      <c r="F150" s="73"/>
      <c r="G150" s="16"/>
    </row>
    <row r="151" spans="4:7" ht="12">
      <c r="D151" s="70"/>
      <c r="E151" s="72"/>
      <c r="F151" s="73"/>
      <c r="G151" s="16"/>
    </row>
    <row r="152" spans="4:7" ht="12">
      <c r="D152" s="70"/>
      <c r="E152" s="72"/>
      <c r="F152" s="73"/>
      <c r="G152" s="16"/>
    </row>
    <row r="153" spans="4:7" ht="12">
      <c r="D153" s="70"/>
      <c r="E153" s="72"/>
      <c r="F153" s="73"/>
      <c r="G153" s="16"/>
    </row>
    <row r="154" spans="4:7" ht="12">
      <c r="D154" s="70"/>
      <c r="E154" s="72"/>
      <c r="F154" s="73"/>
      <c r="G154" s="16"/>
    </row>
    <row r="155" spans="4:7" ht="12">
      <c r="D155" s="70"/>
      <c r="E155" s="72"/>
      <c r="F155" s="73"/>
      <c r="G155" s="16"/>
    </row>
    <row r="156" spans="4:7" ht="12">
      <c r="D156" s="70"/>
      <c r="E156" s="72"/>
      <c r="F156" s="73"/>
      <c r="G156" s="16"/>
    </row>
    <row r="157" spans="4:7" ht="12">
      <c r="D157" s="70"/>
      <c r="E157" s="72"/>
      <c r="F157" s="73"/>
      <c r="G157" s="16"/>
    </row>
    <row r="158" spans="4:7" ht="12">
      <c r="D158" s="70"/>
      <c r="E158" s="72"/>
      <c r="F158" s="73"/>
      <c r="G158" s="16"/>
    </row>
    <row r="159" spans="4:7" ht="12">
      <c r="D159" s="70"/>
      <c r="E159" s="72"/>
      <c r="F159" s="73"/>
      <c r="G159" s="16"/>
    </row>
    <row r="160" spans="4:7" ht="12">
      <c r="D160" s="70"/>
      <c r="E160" s="72"/>
      <c r="F160" s="73"/>
      <c r="G160" s="16"/>
    </row>
    <row r="161" spans="4:7" ht="12">
      <c r="D161" s="70"/>
      <c r="E161" s="72"/>
      <c r="F161" s="73"/>
      <c r="G161" s="16"/>
    </row>
    <row r="162" spans="4:7" ht="12">
      <c r="D162" s="70"/>
      <c r="E162" s="72"/>
      <c r="F162" s="73"/>
      <c r="G162" s="16"/>
    </row>
    <row r="163" spans="4:7" ht="12">
      <c r="D163" s="70"/>
      <c r="E163" s="72"/>
      <c r="F163" s="73"/>
      <c r="G163" s="16"/>
    </row>
    <row r="164" spans="4:7" ht="12">
      <c r="D164" s="70"/>
      <c r="E164" s="72"/>
      <c r="F164" s="73"/>
      <c r="G164" s="16"/>
    </row>
    <row r="165" spans="4:7" ht="12">
      <c r="D165" s="70"/>
      <c r="E165" s="72"/>
      <c r="F165" s="73"/>
      <c r="G165" s="16"/>
    </row>
    <row r="166" spans="4:7" ht="12">
      <c r="D166" s="70"/>
      <c r="E166" s="72"/>
      <c r="F166" s="73"/>
      <c r="G166" s="16"/>
    </row>
    <row r="167" spans="4:7" ht="12">
      <c r="D167" s="70"/>
      <c r="E167" s="72"/>
      <c r="F167" s="73"/>
      <c r="G167" s="16"/>
    </row>
    <row r="168" spans="4:7" ht="12">
      <c r="D168" s="70"/>
      <c r="E168" s="72"/>
      <c r="F168" s="73"/>
      <c r="G168" s="16"/>
    </row>
    <row r="169" spans="4:7" ht="12">
      <c r="D169" s="70"/>
      <c r="E169" s="72"/>
      <c r="F169" s="73"/>
      <c r="G169" s="16"/>
    </row>
    <row r="170" spans="4:7" ht="12">
      <c r="D170" s="70"/>
      <c r="E170" s="72"/>
      <c r="F170" s="73"/>
      <c r="G170" s="16"/>
    </row>
    <row r="171" spans="4:7" ht="12">
      <c r="D171" s="70"/>
      <c r="E171" s="72"/>
      <c r="F171" s="73"/>
      <c r="G171" s="16"/>
    </row>
    <row r="172" spans="4:7" ht="12">
      <c r="D172" s="70"/>
      <c r="E172" s="72"/>
      <c r="F172" s="73"/>
      <c r="G172" s="16"/>
    </row>
    <row r="173" spans="4:7" ht="12">
      <c r="D173" s="70"/>
      <c r="E173" s="72"/>
      <c r="F173" s="73"/>
      <c r="G173" s="16"/>
    </row>
    <row r="174" spans="4:7" ht="12">
      <c r="D174" s="70"/>
      <c r="E174" s="72"/>
      <c r="F174" s="73"/>
      <c r="G174" s="16"/>
    </row>
    <row r="175" spans="4:7" ht="12">
      <c r="D175" s="70"/>
      <c r="E175" s="72"/>
      <c r="F175" s="73"/>
      <c r="G175" s="16"/>
    </row>
    <row r="176" spans="4:7" ht="12">
      <c r="D176" s="70"/>
      <c r="E176" s="72"/>
      <c r="F176" s="73"/>
      <c r="G176" s="16"/>
    </row>
    <row r="177" spans="4:7" ht="12">
      <c r="D177" s="70"/>
      <c r="E177" s="72"/>
      <c r="F177" s="73"/>
      <c r="G177" s="16"/>
    </row>
    <row r="178" spans="4:7" ht="12">
      <c r="D178" s="70"/>
      <c r="E178" s="72"/>
      <c r="F178" s="73"/>
      <c r="G178" s="16"/>
    </row>
    <row r="179" spans="4:7" ht="12">
      <c r="D179" s="70"/>
      <c r="E179" s="72"/>
      <c r="F179" s="73"/>
      <c r="G179" s="16"/>
    </row>
    <row r="180" spans="4:7" ht="12">
      <c r="D180" s="70"/>
      <c r="E180" s="72"/>
      <c r="F180" s="73"/>
      <c r="G180" s="16"/>
    </row>
    <row r="181" spans="4:7" ht="12">
      <c r="D181" s="70"/>
      <c r="E181" s="72"/>
      <c r="F181" s="73"/>
      <c r="G181" s="16"/>
    </row>
    <row r="182" spans="4:7" ht="12">
      <c r="D182" s="70"/>
      <c r="E182" s="72"/>
      <c r="F182" s="73"/>
      <c r="G182" s="16"/>
    </row>
    <row r="183" spans="4:7" ht="12">
      <c r="D183" s="70"/>
      <c r="E183" s="72"/>
      <c r="F183" s="73"/>
      <c r="G183" s="16"/>
    </row>
    <row r="184" spans="4:7" ht="12">
      <c r="D184" s="70"/>
      <c r="E184" s="72"/>
      <c r="F184" s="73"/>
      <c r="G184" s="16"/>
    </row>
  </sheetData>
  <sheetProtection password="C6D1" sheet="1" objects="1" scenarios="1" formatCells="0" formatColumns="0" formatRows="0"/>
  <mergeCells count="3">
    <mergeCell ref="A1:F1"/>
    <mergeCell ref="A2:F2"/>
    <mergeCell ref="A25:E25"/>
  </mergeCells>
  <dataValidations count="2">
    <dataValidation allowBlank="1" showInputMessage="1" showErrorMessage="1" imeMode="off" sqref="A20:A24 A7:A18 A4"/>
    <dataValidation allowBlank="1" showInputMessage="1" showErrorMessage="1" imeMode="on" sqref="B4"/>
  </dataValidations>
  <printOptions horizontalCentered="1"/>
  <pageMargins left="0.984251968503937" right="0.984251968503937" top="0.984251968503937" bottom="0.984251968503937" header="0.5118110236220472" footer="0.5118110236220472"/>
  <pageSetup horizontalDpi="600" verticalDpi="600" orientation="portrait" paperSize="9" r:id="rId1"/>
  <ignoredErrors>
    <ignoredError sqref="A5:D5 A8:D10 A6:B6 D6 A7:B7 D7" numberStoredAsText="1"/>
  </ignoredErrors>
</worksheet>
</file>

<file path=xl/worksheets/sheet35.xml><?xml version="1.0" encoding="utf-8"?>
<worksheet xmlns="http://schemas.openxmlformats.org/spreadsheetml/2006/main" xmlns:r="http://schemas.openxmlformats.org/officeDocument/2006/relationships">
  <dimension ref="A1:D14"/>
  <sheetViews>
    <sheetView showGridLines="0" showZeros="0" view="pageBreakPreview" zoomScaleSheetLayoutView="100" zoomScalePageLayoutView="0" workbookViewId="0" topLeftCell="A1">
      <selection activeCell="B10" sqref="B10"/>
    </sheetView>
  </sheetViews>
  <sheetFormatPr defaultColWidth="9.00390625" defaultRowHeight="14.25"/>
  <cols>
    <col min="1" max="1" width="10.125" style="2" customWidth="1"/>
    <col min="2" max="2" width="27.625" style="2" customWidth="1"/>
    <col min="3" max="3" width="16.125" style="2" customWidth="1"/>
    <col min="4" max="4" width="17.50390625" style="2" customWidth="1"/>
    <col min="5" max="16384" width="9.00390625" style="2" customWidth="1"/>
  </cols>
  <sheetData>
    <row r="1" spans="1:4" ht="36" customHeight="1">
      <c r="A1" s="126" t="s">
        <v>72</v>
      </c>
      <c r="B1" s="126"/>
      <c r="C1" s="126"/>
      <c r="D1" s="126"/>
    </row>
    <row r="2" spans="1:4" ht="32.25" customHeight="1">
      <c r="A2" s="127" t="s">
        <v>73</v>
      </c>
      <c r="B2" s="128"/>
      <c r="C2" s="128"/>
      <c r="D2" s="128"/>
    </row>
    <row r="3" spans="1:4" s="31" customFormat="1" ht="18" customHeight="1">
      <c r="A3" s="63">
        <f>'汇总表'!A3</f>
        <v>0</v>
      </c>
      <c r="B3" s="8"/>
      <c r="C3" s="8"/>
      <c r="D3" s="79" t="s">
        <v>44</v>
      </c>
    </row>
    <row r="4" spans="1:4" s="81" customFormat="1" ht="27" customHeight="1">
      <c r="A4" s="80" t="s">
        <v>74</v>
      </c>
      <c r="B4" s="80" t="s">
        <v>75</v>
      </c>
      <c r="C4" s="80" t="s">
        <v>76</v>
      </c>
      <c r="D4" s="80" t="s">
        <v>77</v>
      </c>
    </row>
    <row r="5" spans="1:4" s="3" customFormat="1" ht="27" customHeight="1">
      <c r="A5" s="4">
        <v>1</v>
      </c>
      <c r="B5" s="12" t="s">
        <v>52</v>
      </c>
      <c r="C5" s="6"/>
      <c r="D5" s="110">
        <v>8000</v>
      </c>
    </row>
    <row r="6" spans="1:4" s="3" customFormat="1" ht="27" customHeight="1">
      <c r="A6" s="6">
        <v>2</v>
      </c>
      <c r="B6" s="112" t="s">
        <v>872</v>
      </c>
      <c r="C6" s="6"/>
      <c r="D6" s="110">
        <v>30000</v>
      </c>
    </row>
    <row r="7" spans="1:4" s="3" customFormat="1" ht="27" customHeight="1">
      <c r="A7" s="6">
        <v>3</v>
      </c>
      <c r="B7" s="112" t="s">
        <v>864</v>
      </c>
      <c r="C7" s="6"/>
      <c r="D7" s="110">
        <v>250000</v>
      </c>
    </row>
    <row r="8" spans="1:4" s="3" customFormat="1" ht="27" customHeight="1">
      <c r="A8" s="6"/>
      <c r="B8" s="6"/>
      <c r="C8" s="6"/>
      <c r="D8" s="5"/>
    </row>
    <row r="9" spans="1:4" s="3" customFormat="1" ht="27" customHeight="1">
      <c r="A9" s="6"/>
      <c r="B9" s="6"/>
      <c r="C9" s="6"/>
      <c r="D9" s="5"/>
    </row>
    <row r="10" spans="1:4" s="3" customFormat="1" ht="27" customHeight="1">
      <c r="A10" s="6"/>
      <c r="B10" s="6"/>
      <c r="C10" s="6"/>
      <c r="D10" s="5"/>
    </row>
    <row r="11" spans="1:4" s="3" customFormat="1" ht="27" customHeight="1">
      <c r="A11" s="6"/>
      <c r="B11" s="6"/>
      <c r="C11" s="6"/>
      <c r="D11" s="5"/>
    </row>
    <row r="12" spans="1:4" s="3" customFormat="1" ht="27" customHeight="1">
      <c r="A12" s="6"/>
      <c r="B12" s="6"/>
      <c r="C12" s="6"/>
      <c r="D12" s="5"/>
    </row>
    <row r="13" spans="1:4" s="3" customFormat="1" ht="27" customHeight="1">
      <c r="A13" s="6"/>
      <c r="B13" s="6"/>
      <c r="C13" s="6"/>
      <c r="D13" s="5"/>
    </row>
    <row r="14" spans="1:4" s="3" customFormat="1" ht="27" customHeight="1">
      <c r="A14" s="125" t="s">
        <v>78</v>
      </c>
      <c r="B14" s="125"/>
      <c r="C14" s="125"/>
      <c r="D14" s="7">
        <f>SUM(D5:D13)</f>
        <v>288000</v>
      </c>
    </row>
    <row r="15" ht="24" customHeight="1"/>
    <row r="16" ht="24" customHeight="1"/>
    <row r="17" ht="24" customHeight="1"/>
    <row r="18" ht="24" customHeight="1"/>
    <row r="19" ht="24" customHeight="1"/>
    <row r="20" ht="24" customHeight="1"/>
  </sheetData>
  <sheetProtection password="C6D1" sheet="1" objects="1" scenarios="1" formatCells="0" formatColumns="0" formatRows="0"/>
  <mergeCells count="3">
    <mergeCell ref="A14:C14"/>
    <mergeCell ref="A1:D1"/>
    <mergeCell ref="A2:D2"/>
  </mergeCells>
  <dataValidations count="1">
    <dataValidation allowBlank="1" showInputMessage="1" showErrorMessage="1" imeMode="off" sqref="A6:A7"/>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E212"/>
  <sheetViews>
    <sheetView showGridLines="0" showZeros="0" tabSelected="1" view="pageBreakPreview" zoomScaleSheetLayoutView="100" zoomScalePageLayoutView="0" workbookViewId="0" topLeftCell="A34">
      <selection activeCell="L47" sqref="L47"/>
    </sheetView>
  </sheetViews>
  <sheetFormatPr defaultColWidth="9.00390625" defaultRowHeight="24.75" customHeight="1"/>
  <cols>
    <col min="1" max="1" width="7.00390625" style="33" customWidth="1"/>
    <col min="2" max="2" width="9.00390625" style="33" customWidth="1"/>
    <col min="3" max="3" width="44.25390625" style="33" customWidth="1"/>
    <col min="4" max="4" width="19.50390625" style="33" customWidth="1"/>
    <col min="5" max="16384" width="9.00390625" style="33" customWidth="1"/>
  </cols>
  <sheetData>
    <row r="1" spans="1:4" ht="35.25" customHeight="1">
      <c r="A1" s="126" t="s">
        <v>79</v>
      </c>
      <c r="B1" s="126"/>
      <c r="C1" s="126"/>
      <c r="D1" s="126"/>
    </row>
    <row r="2" ht="22.5" customHeight="1"/>
    <row r="3" spans="1:5" s="32" customFormat="1" ht="25.5" customHeight="1">
      <c r="A3" s="1"/>
      <c r="B3" s="1"/>
      <c r="C3" s="14"/>
      <c r="D3" s="15" t="s">
        <v>80</v>
      </c>
      <c r="E3" s="15"/>
    </row>
    <row r="4" spans="1:4" ht="34.5" customHeight="1">
      <c r="A4" s="82" t="s">
        <v>81</v>
      </c>
      <c r="B4" s="82" t="s">
        <v>82</v>
      </c>
      <c r="C4" s="82" t="s">
        <v>83</v>
      </c>
      <c r="D4" s="82" t="s">
        <v>84</v>
      </c>
    </row>
    <row r="5" spans="1:4" s="35" customFormat="1" ht="30" customHeight="1">
      <c r="A5" s="34">
        <v>1</v>
      </c>
      <c r="B5" s="34">
        <v>100</v>
      </c>
      <c r="C5" s="34" t="s">
        <v>85</v>
      </c>
      <c r="D5" s="7">
        <f>'100章'!F22</f>
        <v>0</v>
      </c>
    </row>
    <row r="6" spans="1:4" s="35" customFormat="1" ht="30" customHeight="1">
      <c r="A6" s="129">
        <v>2</v>
      </c>
      <c r="B6" s="129">
        <v>200</v>
      </c>
      <c r="C6" s="95" t="s">
        <v>311</v>
      </c>
      <c r="D6" s="7">
        <f>'200章（崇礼张北界至石嘴子段）'!F88</f>
        <v>0</v>
      </c>
    </row>
    <row r="7" spans="1:4" s="35" customFormat="1" ht="30" customHeight="1">
      <c r="A7" s="129"/>
      <c r="B7" s="129"/>
      <c r="C7" s="95" t="s">
        <v>310</v>
      </c>
      <c r="D7" s="7">
        <f>'200章（石嘴子至大桥黑山湾段)'!F46</f>
        <v>0</v>
      </c>
    </row>
    <row r="8" spans="1:4" s="35" customFormat="1" ht="30" customHeight="1">
      <c r="A8" s="129"/>
      <c r="B8" s="129"/>
      <c r="C8" s="99" t="s">
        <v>321</v>
      </c>
      <c r="D8" s="7">
        <f>'200章（张下线五十家至下四杆旗段)'!F46</f>
        <v>0</v>
      </c>
    </row>
    <row r="9" spans="1:4" s="35" customFormat="1" ht="30" customHeight="1">
      <c r="A9" s="129"/>
      <c r="B9" s="129"/>
      <c r="C9" s="99" t="s">
        <v>337</v>
      </c>
      <c r="D9" s="7">
        <f>'200章（乡道南石线)'!F46</f>
        <v>0</v>
      </c>
    </row>
    <row r="10" spans="1:4" s="35" customFormat="1" ht="30" customHeight="1">
      <c r="A10" s="129"/>
      <c r="B10" s="129"/>
      <c r="C10" s="99" t="s">
        <v>873</v>
      </c>
      <c r="D10" s="7">
        <f>'200章（坝场线石窑子至红旗营段)'!F67</f>
        <v>0</v>
      </c>
    </row>
    <row r="11" spans="1:4" s="35" customFormat="1" ht="30" customHeight="1">
      <c r="A11" s="129"/>
      <c r="B11" s="129"/>
      <c r="C11" s="99" t="s">
        <v>405</v>
      </c>
      <c r="D11" s="7">
        <f>'200章（马驿线白旗至石窑子段)'!F46</f>
        <v>0</v>
      </c>
    </row>
    <row r="12" spans="1:4" s="35" customFormat="1" ht="33" customHeight="1">
      <c r="A12" s="129"/>
      <c r="B12" s="129"/>
      <c r="C12" s="102" t="s">
        <v>409</v>
      </c>
      <c r="D12" s="7">
        <f>'200章（马驿线和气营桥至驿马图段)'!F67</f>
        <v>0</v>
      </c>
    </row>
    <row r="13" spans="1:4" s="35" customFormat="1" ht="30" customHeight="1">
      <c r="A13" s="129">
        <v>3</v>
      </c>
      <c r="B13" s="129">
        <v>300</v>
      </c>
      <c r="C13" s="95" t="s">
        <v>312</v>
      </c>
      <c r="D13" s="7">
        <f>'300章（崇礼张北界至石嘴子段）'!F25</f>
        <v>0</v>
      </c>
    </row>
    <row r="14" spans="1:4" s="35" customFormat="1" ht="30" customHeight="1">
      <c r="A14" s="129"/>
      <c r="B14" s="129"/>
      <c r="C14" s="95" t="s">
        <v>316</v>
      </c>
      <c r="D14" s="7">
        <f>'300章（石嘴子至大桥黑山湾段)'!F28</f>
        <v>0</v>
      </c>
    </row>
    <row r="15" spans="1:4" s="35" customFormat="1" ht="30" customHeight="1">
      <c r="A15" s="129"/>
      <c r="B15" s="129"/>
      <c r="C15" s="99" t="s">
        <v>322</v>
      </c>
      <c r="D15" s="7">
        <f>'300章（张下线五十家至下四杆旗段)'!F26</f>
        <v>0</v>
      </c>
    </row>
    <row r="16" spans="1:4" s="35" customFormat="1" ht="30" customHeight="1">
      <c r="A16" s="129"/>
      <c r="B16" s="129"/>
      <c r="C16" s="99" t="s">
        <v>338</v>
      </c>
      <c r="D16" s="7">
        <f>'300章（乡道南石线)'!F26</f>
        <v>0</v>
      </c>
    </row>
    <row r="17" spans="1:4" s="35" customFormat="1" ht="30" customHeight="1">
      <c r="A17" s="129"/>
      <c r="B17" s="129"/>
      <c r="C17" s="99" t="s">
        <v>389</v>
      </c>
      <c r="D17" s="7">
        <f>'300章（坝场线石窑子至红旗营段)'!F26</f>
        <v>0</v>
      </c>
    </row>
    <row r="18" spans="1:4" s="35" customFormat="1" ht="30" customHeight="1">
      <c r="A18" s="129"/>
      <c r="B18" s="129"/>
      <c r="C18" s="99" t="s">
        <v>405</v>
      </c>
      <c r="D18" s="7">
        <f>'300章（马驿线白旗至石窑子段)'!F26</f>
        <v>0</v>
      </c>
    </row>
    <row r="19" spans="1:4" s="35" customFormat="1" ht="30" customHeight="1">
      <c r="A19" s="129"/>
      <c r="B19" s="129"/>
      <c r="C19" s="102" t="s">
        <v>409</v>
      </c>
      <c r="D19" s="7">
        <f>'300章（马驿线和气营桥至驿马图段)'!F38</f>
        <v>0</v>
      </c>
    </row>
    <row r="20" spans="1:4" s="35" customFormat="1" ht="30" customHeight="1">
      <c r="A20" s="129">
        <v>4</v>
      </c>
      <c r="B20" s="129">
        <v>400</v>
      </c>
      <c r="C20" s="96" t="s">
        <v>313</v>
      </c>
      <c r="D20" s="7">
        <f>'400章（崇礼张北界至石嘴子段）'!F340</f>
        <v>0</v>
      </c>
    </row>
    <row r="21" spans="1:4" s="35" customFormat="1" ht="30" customHeight="1">
      <c r="A21" s="129"/>
      <c r="B21" s="129"/>
      <c r="C21" s="95" t="s">
        <v>317</v>
      </c>
      <c r="D21" s="7">
        <f>'400章（石嘴子至大桥黑山湾段)'!F46</f>
        <v>0</v>
      </c>
    </row>
    <row r="22" spans="1:4" s="35" customFormat="1" ht="30" customHeight="1">
      <c r="A22" s="129"/>
      <c r="B22" s="129"/>
      <c r="C22" s="100" t="s">
        <v>323</v>
      </c>
      <c r="D22" s="7">
        <f>'400章（张下线五十家至下四杆旗段)'!F25</f>
        <v>0</v>
      </c>
    </row>
    <row r="23" spans="1:4" s="35" customFormat="1" ht="30" customHeight="1">
      <c r="A23" s="129"/>
      <c r="B23" s="129"/>
      <c r="C23" s="99" t="s">
        <v>339</v>
      </c>
      <c r="D23" s="7">
        <f>'400章（乡道南石线)'!F25</f>
        <v>0</v>
      </c>
    </row>
    <row r="24" spans="1:4" s="35" customFormat="1" ht="30" customHeight="1">
      <c r="A24" s="129"/>
      <c r="B24" s="129"/>
      <c r="C24" s="99" t="s">
        <v>390</v>
      </c>
      <c r="D24" s="7">
        <f>'400章（坝场线石窑子至红旗营段)'!F109</f>
        <v>0</v>
      </c>
    </row>
    <row r="25" spans="1:4" s="35" customFormat="1" ht="30" customHeight="1">
      <c r="A25" s="129"/>
      <c r="B25" s="129"/>
      <c r="C25" s="99" t="s">
        <v>406</v>
      </c>
      <c r="D25" s="7">
        <f>'400章（马驿线白旗至石窑子段)'!F25</f>
        <v>0</v>
      </c>
    </row>
    <row r="26" spans="1:4" s="35" customFormat="1" ht="30" customHeight="1">
      <c r="A26" s="129"/>
      <c r="B26" s="129"/>
      <c r="C26" s="102" t="s">
        <v>410</v>
      </c>
      <c r="D26" s="7">
        <f>'400章（马驿线和气营桥至驿马图段)'!F67</f>
        <v>0</v>
      </c>
    </row>
    <row r="27" spans="1:4" s="35" customFormat="1" ht="30" customHeight="1">
      <c r="A27" s="34">
        <v>5</v>
      </c>
      <c r="B27" s="34">
        <v>500</v>
      </c>
      <c r="C27" s="34" t="s">
        <v>86</v>
      </c>
      <c r="D27" s="7">
        <v>0</v>
      </c>
    </row>
    <row r="28" spans="1:4" s="35" customFormat="1" ht="30" customHeight="1">
      <c r="A28" s="129">
        <v>6</v>
      </c>
      <c r="B28" s="129">
        <v>600</v>
      </c>
      <c r="C28" s="96" t="s">
        <v>314</v>
      </c>
      <c r="D28" s="7">
        <f>'600章（崇礼张北界至石嘴子段）'!F46</f>
        <v>0</v>
      </c>
    </row>
    <row r="29" spans="1:4" s="35" customFormat="1" ht="30" customHeight="1">
      <c r="A29" s="129"/>
      <c r="B29" s="129"/>
      <c r="C29" s="96" t="s">
        <v>318</v>
      </c>
      <c r="D29" s="7">
        <f>'600章（石嘴子至大桥黑山湾段)'!F46</f>
        <v>0</v>
      </c>
    </row>
    <row r="30" spans="1:4" s="35" customFormat="1" ht="30" customHeight="1">
      <c r="A30" s="129"/>
      <c r="B30" s="129"/>
      <c r="C30" s="100" t="s">
        <v>324</v>
      </c>
      <c r="D30" s="7">
        <f>'600章（张下线五十家至下四杆旗段)'!F46</f>
        <v>0</v>
      </c>
    </row>
    <row r="31" spans="1:4" s="35" customFormat="1" ht="30" customHeight="1">
      <c r="A31" s="129"/>
      <c r="B31" s="129"/>
      <c r="C31" s="100" t="s">
        <v>391</v>
      </c>
      <c r="D31" s="7">
        <f>'600章（乡道南石线)'!F46</f>
        <v>0</v>
      </c>
    </row>
    <row r="32" spans="1:4" s="35" customFormat="1" ht="30" customHeight="1">
      <c r="A32" s="129"/>
      <c r="B32" s="129"/>
      <c r="C32" s="99" t="s">
        <v>392</v>
      </c>
      <c r="D32" s="7">
        <f>'600章（坝场线石窑子至红旗营段)'!F46</f>
        <v>0</v>
      </c>
    </row>
    <row r="33" spans="1:4" s="35" customFormat="1" ht="30" customHeight="1">
      <c r="A33" s="129"/>
      <c r="B33" s="129"/>
      <c r="C33" s="100" t="s">
        <v>407</v>
      </c>
      <c r="D33" s="7">
        <f>'600章（马驿线白旗至石窑子段)'!F27</f>
        <v>0</v>
      </c>
    </row>
    <row r="34" spans="1:4" s="35" customFormat="1" ht="30" customHeight="1">
      <c r="A34" s="129"/>
      <c r="B34" s="129"/>
      <c r="C34" s="103" t="s">
        <v>411</v>
      </c>
      <c r="D34" s="7">
        <f>'600章（马驿线和气营桥至驿马图段)'!F46</f>
        <v>0</v>
      </c>
    </row>
    <row r="35" spans="1:4" s="35" customFormat="1" ht="30" customHeight="1">
      <c r="A35" s="129">
        <v>7</v>
      </c>
      <c r="B35" s="129">
        <v>700</v>
      </c>
      <c r="C35" s="96" t="s">
        <v>315</v>
      </c>
      <c r="D35" s="7">
        <f>'700章（崇礼张北界至石嘴子段）'!F25</f>
        <v>0</v>
      </c>
    </row>
    <row r="36" spans="1:4" s="35" customFormat="1" ht="30" customHeight="1">
      <c r="A36" s="129"/>
      <c r="B36" s="129"/>
      <c r="C36" s="100" t="s">
        <v>319</v>
      </c>
      <c r="D36" s="7">
        <f>'700章（石嘴子至大桥黑山湾段)'!F25</f>
        <v>0</v>
      </c>
    </row>
    <row r="37" spans="1:4" s="35" customFormat="1" ht="30" customHeight="1">
      <c r="A37" s="129"/>
      <c r="B37" s="129"/>
      <c r="C37" s="99" t="s">
        <v>393</v>
      </c>
      <c r="D37" s="7">
        <f>'700章（坝场线石窑子至红旗营段)'!F25</f>
        <v>0</v>
      </c>
    </row>
    <row r="38" spans="1:4" s="35" customFormat="1" ht="30" customHeight="1">
      <c r="A38" s="34">
        <v>8</v>
      </c>
      <c r="B38" s="129" t="s">
        <v>87</v>
      </c>
      <c r="C38" s="129"/>
      <c r="D38" s="7">
        <f>IF(D5=0,0,SUM(D5:D37))</f>
        <v>0</v>
      </c>
    </row>
    <row r="39" spans="1:4" s="35" customFormat="1" ht="30" customHeight="1">
      <c r="A39" s="34">
        <v>9</v>
      </c>
      <c r="B39" s="131" t="s">
        <v>88</v>
      </c>
      <c r="C39" s="129"/>
      <c r="D39" s="7">
        <f>IF(D38=0,0,'暂估价'!D14)</f>
        <v>0</v>
      </c>
    </row>
    <row r="40" spans="1:4" s="35" customFormat="1" ht="34.5" customHeight="1">
      <c r="A40" s="34">
        <v>10</v>
      </c>
      <c r="B40" s="131" t="s">
        <v>89</v>
      </c>
      <c r="C40" s="129"/>
      <c r="D40" s="7">
        <f>IF(D38=0,0,D38-D39)</f>
        <v>0</v>
      </c>
    </row>
    <row r="41" spans="1:4" s="35" customFormat="1" ht="30" customHeight="1">
      <c r="A41" s="34">
        <v>11</v>
      </c>
      <c r="B41" s="129" t="s">
        <v>90</v>
      </c>
      <c r="C41" s="129"/>
      <c r="D41" s="36">
        <v>0</v>
      </c>
    </row>
    <row r="42" spans="1:4" s="35" customFormat="1" ht="30" customHeight="1">
      <c r="A42" s="34">
        <v>12</v>
      </c>
      <c r="B42" s="130" t="s">
        <v>867</v>
      </c>
      <c r="C42" s="129"/>
      <c r="D42" s="7">
        <v>0</v>
      </c>
    </row>
    <row r="43" spans="1:4" s="35" customFormat="1" ht="30" customHeight="1">
      <c r="A43" s="34">
        <v>13</v>
      </c>
      <c r="B43" s="129" t="s">
        <v>91</v>
      </c>
      <c r="C43" s="129"/>
      <c r="D43" s="7">
        <f>IF(D38=0,0,D38+D41+D42)</f>
        <v>0</v>
      </c>
    </row>
    <row r="211" ht="24.75" customHeight="1">
      <c r="E211" s="86"/>
    </row>
    <row r="212" ht="24.75" customHeight="1">
      <c r="E212" s="86"/>
    </row>
  </sheetData>
  <sheetProtection password="C6D1" sheet="1" formatCells="0" formatColumns="0" formatRows="0"/>
  <mergeCells count="17">
    <mergeCell ref="B13:B19"/>
    <mergeCell ref="A20:A26"/>
    <mergeCell ref="B20:B26"/>
    <mergeCell ref="A28:A34"/>
    <mergeCell ref="B28:B34"/>
    <mergeCell ref="A35:A37"/>
    <mergeCell ref="B35:B37"/>
    <mergeCell ref="B41:C41"/>
    <mergeCell ref="B42:C42"/>
    <mergeCell ref="B43:C43"/>
    <mergeCell ref="A1:D1"/>
    <mergeCell ref="B38:C38"/>
    <mergeCell ref="B39:C39"/>
    <mergeCell ref="B40:C40"/>
    <mergeCell ref="A6:A12"/>
    <mergeCell ref="B6:B12"/>
    <mergeCell ref="A13:A19"/>
  </mergeCells>
  <printOptions horizontalCentered="1"/>
  <pageMargins left="0.7874015748031497" right="0.7874015748031497" top="0.5905511811023623" bottom="0.5905511811023623" header="0.5118110236220472" footer="0.5118110236220472"/>
  <pageSetup horizontalDpi="600" verticalDpi="600" orientation="portrait" paperSize="9" scale="91" r:id="rId1"/>
  <rowBreaks count="1" manualBreakCount="1">
    <brk id="26" max="255" man="1"/>
  </rowBreaks>
</worksheet>
</file>

<file path=xl/worksheets/sheet4.xml><?xml version="1.0" encoding="utf-8"?>
<worksheet xmlns="http://schemas.openxmlformats.org/spreadsheetml/2006/main" xmlns:r="http://schemas.openxmlformats.org/officeDocument/2006/relationships">
  <dimension ref="A1:G247"/>
  <sheetViews>
    <sheetView showGridLines="0" showZeros="0" view="pageBreakPreview" zoomScaleSheetLayoutView="100" zoomScalePageLayoutView="0" workbookViewId="0" topLeftCell="A1">
      <pane ySplit="4" topLeftCell="A5" activePane="bottomLeft" state="frozen"/>
      <selection pane="topLeft" activeCell="F45" sqref="F45"/>
      <selection pane="bottomLeft" activeCell="B16" sqref="B16"/>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1.875" style="66" customWidth="1"/>
    <col min="8" max="16384" width="9.00390625" style="26" customWidth="1"/>
  </cols>
  <sheetData>
    <row r="1" spans="1:6" ht="34.5" customHeight="1">
      <c r="A1" s="119" t="s">
        <v>42</v>
      </c>
      <c r="B1" s="119"/>
      <c r="C1" s="119"/>
      <c r="D1" s="119"/>
      <c r="E1" s="119"/>
      <c r="F1" s="119"/>
    </row>
    <row r="2" spans="1:6" s="20" customFormat="1" ht="22.5" customHeight="1">
      <c r="A2" s="120" t="s">
        <v>56</v>
      </c>
      <c r="B2" s="120"/>
      <c r="C2" s="120"/>
      <c r="D2" s="120"/>
      <c r="E2" s="120"/>
      <c r="F2" s="120"/>
    </row>
    <row r="3" spans="1:6" s="28" customFormat="1" ht="18" customHeight="1">
      <c r="A3" s="63">
        <f>'汇总表'!A3</f>
        <v>0</v>
      </c>
      <c r="B3" s="55"/>
      <c r="C3" s="84" t="s">
        <v>232</v>
      </c>
      <c r="D3" s="14"/>
      <c r="E3" s="27"/>
      <c r="F3" s="64" t="s">
        <v>123</v>
      </c>
    </row>
    <row r="4" spans="1:6" s="16" customFormat="1" ht="27" customHeight="1">
      <c r="A4" s="17" t="s">
        <v>504</v>
      </c>
      <c r="B4" s="65" t="s">
        <v>59</v>
      </c>
      <c r="C4" s="17" t="s">
        <v>539</v>
      </c>
      <c r="D4" s="17" t="s">
        <v>540</v>
      </c>
      <c r="E4" s="69" t="s">
        <v>505</v>
      </c>
      <c r="F4" s="17" t="s">
        <v>506</v>
      </c>
    </row>
    <row r="5" spans="1:6" s="20" customFormat="1" ht="27" customHeight="1">
      <c r="A5" s="4" t="s">
        <v>92</v>
      </c>
      <c r="B5" s="91" t="s">
        <v>412</v>
      </c>
      <c r="C5" s="4" t="s">
        <v>93</v>
      </c>
      <c r="D5" s="9"/>
      <c r="E5" s="85"/>
      <c r="F5" s="19">
        <f aca="true" t="shared" si="0" ref="F5:F87">IF(E5&gt;0,ROUND(D5*E5,0),"")</f>
      </c>
    </row>
    <row r="6" spans="1:6" s="20" customFormat="1" ht="27" customHeight="1">
      <c r="A6" s="4" t="s">
        <v>94</v>
      </c>
      <c r="B6" s="91" t="s">
        <v>413</v>
      </c>
      <c r="C6" s="4" t="s">
        <v>93</v>
      </c>
      <c r="D6" s="22"/>
      <c r="E6" s="85"/>
      <c r="F6" s="19">
        <f t="shared" si="0"/>
      </c>
    </row>
    <row r="7" spans="1:6" s="20" customFormat="1" ht="27" customHeight="1">
      <c r="A7" s="4" t="s">
        <v>95</v>
      </c>
      <c r="B7" s="91" t="s">
        <v>414</v>
      </c>
      <c r="C7" s="4" t="s">
        <v>868</v>
      </c>
      <c r="D7" s="83">
        <v>60020</v>
      </c>
      <c r="E7" s="85"/>
      <c r="F7" s="19">
        <f t="shared" si="0"/>
      </c>
    </row>
    <row r="8" spans="1:6" s="20" customFormat="1" ht="27" customHeight="1">
      <c r="A8" s="4" t="s">
        <v>96</v>
      </c>
      <c r="B8" s="91" t="s">
        <v>507</v>
      </c>
      <c r="C8" s="4" t="s">
        <v>415</v>
      </c>
      <c r="D8" s="83">
        <v>9637</v>
      </c>
      <c r="E8" s="85"/>
      <c r="F8" s="19">
        <f t="shared" si="0"/>
      </c>
    </row>
    <row r="9" spans="1:6" s="20" customFormat="1" ht="27" customHeight="1">
      <c r="A9" s="4" t="s">
        <v>97</v>
      </c>
      <c r="B9" s="91" t="s">
        <v>416</v>
      </c>
      <c r="C9" s="4" t="s">
        <v>93</v>
      </c>
      <c r="D9" s="22"/>
      <c r="E9" s="85"/>
      <c r="F9" s="19">
        <f t="shared" si="0"/>
      </c>
    </row>
    <row r="10" spans="1:6" s="20" customFormat="1" ht="27" customHeight="1">
      <c r="A10" s="4" t="s">
        <v>96</v>
      </c>
      <c r="B10" s="91" t="s">
        <v>508</v>
      </c>
      <c r="C10" s="4" t="s">
        <v>869</v>
      </c>
      <c r="D10" s="83">
        <v>9242.4</v>
      </c>
      <c r="E10" s="85"/>
      <c r="F10" s="19">
        <f t="shared" si="0"/>
      </c>
    </row>
    <row r="11" spans="1:6" s="20" customFormat="1" ht="27" customHeight="1">
      <c r="A11" s="4" t="s">
        <v>98</v>
      </c>
      <c r="B11" s="91" t="s">
        <v>417</v>
      </c>
      <c r="C11" s="4" t="s">
        <v>93</v>
      </c>
      <c r="D11" s="22"/>
      <c r="E11" s="85"/>
      <c r="F11" s="19">
        <f t="shared" si="0"/>
      </c>
    </row>
    <row r="12" spans="1:6" s="20" customFormat="1" ht="27" customHeight="1">
      <c r="A12" s="4" t="s">
        <v>95</v>
      </c>
      <c r="B12" s="91" t="s">
        <v>509</v>
      </c>
      <c r="C12" s="4" t="s">
        <v>869</v>
      </c>
      <c r="D12" s="83">
        <v>1800.2</v>
      </c>
      <c r="E12" s="85"/>
      <c r="F12" s="19">
        <f t="shared" si="0"/>
      </c>
    </row>
    <row r="13" spans="1:6" s="20" customFormat="1" ht="27" customHeight="1">
      <c r="A13" s="4" t="s">
        <v>99</v>
      </c>
      <c r="B13" s="91" t="s">
        <v>510</v>
      </c>
      <c r="C13" s="4" t="s">
        <v>869</v>
      </c>
      <c r="D13" s="83">
        <v>16858.764</v>
      </c>
      <c r="E13" s="85"/>
      <c r="F13" s="19">
        <f t="shared" si="0"/>
      </c>
    </row>
    <row r="14" spans="1:6" s="20" customFormat="1" ht="27" customHeight="1">
      <c r="A14" s="4" t="s">
        <v>100</v>
      </c>
      <c r="B14" s="91" t="s">
        <v>418</v>
      </c>
      <c r="C14" s="4" t="s">
        <v>93</v>
      </c>
      <c r="D14" s="22"/>
      <c r="E14" s="85"/>
      <c r="F14" s="19">
        <f t="shared" si="0"/>
      </c>
    </row>
    <row r="15" spans="1:6" s="20" customFormat="1" ht="27" customHeight="1">
      <c r="A15" s="4" t="s">
        <v>101</v>
      </c>
      <c r="B15" s="91" t="s">
        <v>419</v>
      </c>
      <c r="C15" s="4" t="s">
        <v>93</v>
      </c>
      <c r="D15" s="22"/>
      <c r="E15" s="85"/>
      <c r="F15" s="19">
        <f t="shared" si="0"/>
      </c>
    </row>
    <row r="16" spans="1:6" s="20" customFormat="1" ht="27" customHeight="1">
      <c r="A16" s="4" t="s">
        <v>95</v>
      </c>
      <c r="B16" s="91" t="s">
        <v>420</v>
      </c>
      <c r="C16" s="4" t="s">
        <v>869</v>
      </c>
      <c r="D16" s="83">
        <v>95171</v>
      </c>
      <c r="E16" s="85"/>
      <c r="F16" s="19">
        <f t="shared" si="0"/>
      </c>
    </row>
    <row r="17" spans="1:6" s="20" customFormat="1" ht="27" customHeight="1">
      <c r="A17" s="4" t="s">
        <v>96</v>
      </c>
      <c r="B17" s="91" t="s">
        <v>421</v>
      </c>
      <c r="C17" s="4" t="s">
        <v>869</v>
      </c>
      <c r="D17" s="83">
        <v>59282</v>
      </c>
      <c r="E17" s="85"/>
      <c r="F17" s="19">
        <f t="shared" si="0"/>
      </c>
    </row>
    <row r="18" spans="1:6" s="20" customFormat="1" ht="27" customHeight="1">
      <c r="A18" s="4" t="s">
        <v>99</v>
      </c>
      <c r="B18" s="91" t="s">
        <v>511</v>
      </c>
      <c r="C18" s="4" t="s">
        <v>93</v>
      </c>
      <c r="D18" s="22"/>
      <c r="E18" s="85"/>
      <c r="F18" s="19">
        <f t="shared" si="0"/>
      </c>
    </row>
    <row r="19" spans="1:6" s="20" customFormat="1" ht="27" customHeight="1">
      <c r="A19" s="4" t="s">
        <v>102</v>
      </c>
      <c r="B19" s="91" t="s">
        <v>512</v>
      </c>
      <c r="C19" s="4" t="s">
        <v>869</v>
      </c>
      <c r="D19" s="83">
        <v>368</v>
      </c>
      <c r="E19" s="85"/>
      <c r="F19" s="19">
        <f t="shared" si="0"/>
      </c>
    </row>
    <row r="20" spans="1:6" s="20" customFormat="1" ht="27" customHeight="1">
      <c r="A20" s="4" t="s">
        <v>103</v>
      </c>
      <c r="B20" s="91" t="s">
        <v>513</v>
      </c>
      <c r="C20" s="4" t="s">
        <v>869</v>
      </c>
      <c r="D20" s="83">
        <v>48954</v>
      </c>
      <c r="E20" s="85"/>
      <c r="F20" s="19">
        <f t="shared" si="0"/>
      </c>
    </row>
    <row r="21" spans="1:6" s="20" customFormat="1" ht="27" customHeight="1">
      <c r="A21" s="4" t="s">
        <v>104</v>
      </c>
      <c r="B21" s="91" t="s">
        <v>514</v>
      </c>
      <c r="C21" s="4" t="s">
        <v>869</v>
      </c>
      <c r="D21" s="83">
        <v>108732.73</v>
      </c>
      <c r="E21" s="85"/>
      <c r="F21" s="19">
        <f t="shared" si="0"/>
      </c>
    </row>
    <row r="22" spans="1:6" s="20" customFormat="1" ht="27" customHeight="1">
      <c r="A22" s="4" t="s">
        <v>105</v>
      </c>
      <c r="B22" s="91" t="s">
        <v>515</v>
      </c>
      <c r="C22" s="4" t="s">
        <v>869</v>
      </c>
      <c r="D22" s="83">
        <v>29030</v>
      </c>
      <c r="E22" s="85"/>
      <c r="F22" s="19">
        <f t="shared" si="0"/>
      </c>
    </row>
    <row r="23" spans="1:6" s="20" customFormat="1" ht="27" customHeight="1">
      <c r="A23" s="4" t="s">
        <v>106</v>
      </c>
      <c r="B23" s="91" t="s">
        <v>516</v>
      </c>
      <c r="C23" s="4" t="s">
        <v>93</v>
      </c>
      <c r="D23" s="22"/>
      <c r="E23" s="85"/>
      <c r="F23" s="19">
        <f t="shared" si="0"/>
      </c>
    </row>
    <row r="24" spans="1:6" s="20" customFormat="1" ht="27" customHeight="1">
      <c r="A24" s="4" t="s">
        <v>95</v>
      </c>
      <c r="B24" s="91" t="s">
        <v>420</v>
      </c>
      <c r="C24" s="4" t="s">
        <v>869</v>
      </c>
      <c r="D24" s="83">
        <v>10116</v>
      </c>
      <c r="E24" s="85"/>
      <c r="F24" s="19">
        <f t="shared" si="0"/>
      </c>
    </row>
    <row r="25" spans="1:6" s="20" customFormat="1" ht="27" customHeight="1">
      <c r="A25" s="4" t="s">
        <v>107</v>
      </c>
      <c r="B25" s="91" t="s">
        <v>422</v>
      </c>
      <c r="C25" s="4" t="s">
        <v>93</v>
      </c>
      <c r="D25" s="22"/>
      <c r="E25" s="85"/>
      <c r="F25" s="19">
        <f t="shared" si="0"/>
      </c>
    </row>
    <row r="26" spans="1:6" s="20" customFormat="1" ht="27" customHeight="1">
      <c r="A26" s="4" t="s">
        <v>108</v>
      </c>
      <c r="B26" s="91" t="s">
        <v>423</v>
      </c>
      <c r="C26" s="4" t="s">
        <v>93</v>
      </c>
      <c r="D26" s="22"/>
      <c r="E26" s="85"/>
      <c r="F26" s="19">
        <f t="shared" si="0"/>
      </c>
    </row>
    <row r="27" spans="1:6" s="20" customFormat="1" ht="27" customHeight="1">
      <c r="A27" s="4" t="s">
        <v>95</v>
      </c>
      <c r="B27" s="91" t="s">
        <v>424</v>
      </c>
      <c r="C27" s="4" t="s">
        <v>869</v>
      </c>
      <c r="D27" s="83">
        <v>479858</v>
      </c>
      <c r="E27" s="85"/>
      <c r="F27" s="19">
        <f t="shared" si="0"/>
      </c>
    </row>
    <row r="28" spans="1:6" s="20" customFormat="1" ht="27" customHeight="1">
      <c r="A28" s="4" t="s">
        <v>105</v>
      </c>
      <c r="B28" s="91" t="s">
        <v>517</v>
      </c>
      <c r="C28" s="4" t="s">
        <v>93</v>
      </c>
      <c r="D28" s="22"/>
      <c r="E28" s="85"/>
      <c r="F28" s="19">
        <f t="shared" si="0"/>
      </c>
    </row>
    <row r="29" spans="1:6" s="20" customFormat="1" ht="27" customHeight="1">
      <c r="A29" s="4" t="s">
        <v>109</v>
      </c>
      <c r="B29" s="91" t="s">
        <v>512</v>
      </c>
      <c r="C29" s="4" t="s">
        <v>869</v>
      </c>
      <c r="D29" s="83">
        <v>7065</v>
      </c>
      <c r="E29" s="85"/>
      <c r="F29" s="19">
        <f t="shared" si="0"/>
      </c>
    </row>
    <row r="30" spans="1:6" s="20" customFormat="1" ht="27" customHeight="1">
      <c r="A30" s="4" t="s">
        <v>110</v>
      </c>
      <c r="B30" s="91" t="s">
        <v>513</v>
      </c>
      <c r="C30" s="4" t="s">
        <v>869</v>
      </c>
      <c r="D30" s="83">
        <v>5029</v>
      </c>
      <c r="E30" s="85"/>
      <c r="F30" s="19">
        <f t="shared" si="0"/>
      </c>
    </row>
    <row r="31" spans="1:6" s="20" customFormat="1" ht="27" customHeight="1">
      <c r="A31" s="4" t="s">
        <v>111</v>
      </c>
      <c r="B31" s="91" t="s">
        <v>514</v>
      </c>
      <c r="C31" s="4" t="s">
        <v>869</v>
      </c>
      <c r="D31" s="83">
        <v>86512.38</v>
      </c>
      <c r="E31" s="85"/>
      <c r="F31" s="19">
        <f t="shared" si="0"/>
      </c>
    </row>
    <row r="32" spans="1:6" s="20" customFormat="1" ht="27" customHeight="1">
      <c r="A32" s="4" t="s">
        <v>112</v>
      </c>
      <c r="B32" s="91" t="s">
        <v>518</v>
      </c>
      <c r="C32" s="4" t="s">
        <v>869</v>
      </c>
      <c r="D32" s="83">
        <v>446692.5</v>
      </c>
      <c r="E32" s="85"/>
      <c r="F32" s="19">
        <f t="shared" si="0"/>
      </c>
    </row>
    <row r="33" spans="1:6" s="20" customFormat="1" ht="27" customHeight="1">
      <c r="A33" s="4" t="s">
        <v>113</v>
      </c>
      <c r="B33" s="91" t="s">
        <v>519</v>
      </c>
      <c r="C33" s="4" t="s">
        <v>869</v>
      </c>
      <c r="D33" s="83">
        <v>1408</v>
      </c>
      <c r="E33" s="85"/>
      <c r="F33" s="19">
        <f t="shared" si="0"/>
      </c>
    </row>
    <row r="34" spans="1:6" s="20" customFormat="1" ht="27" customHeight="1">
      <c r="A34" s="4" t="s">
        <v>114</v>
      </c>
      <c r="B34" s="91" t="s">
        <v>520</v>
      </c>
      <c r="C34" s="4" t="s">
        <v>93</v>
      </c>
      <c r="D34" s="22"/>
      <c r="E34" s="85"/>
      <c r="F34" s="19">
        <f t="shared" si="0"/>
      </c>
    </row>
    <row r="35" spans="1:6" s="20" customFormat="1" ht="27" customHeight="1">
      <c r="A35" s="4" t="s">
        <v>115</v>
      </c>
      <c r="B35" s="91" t="s">
        <v>521</v>
      </c>
      <c r="C35" s="4" t="s">
        <v>93</v>
      </c>
      <c r="D35" s="22"/>
      <c r="E35" s="85"/>
      <c r="F35" s="19">
        <f t="shared" si="0"/>
      </c>
    </row>
    <row r="36" spans="1:6" s="20" customFormat="1" ht="27" customHeight="1">
      <c r="A36" s="4" t="s">
        <v>99</v>
      </c>
      <c r="B36" s="91" t="s">
        <v>430</v>
      </c>
      <c r="C36" s="4" t="s">
        <v>93</v>
      </c>
      <c r="D36" s="22"/>
      <c r="E36" s="85"/>
      <c r="F36" s="19">
        <f t="shared" si="0"/>
      </c>
    </row>
    <row r="37" spans="1:6" s="20" customFormat="1" ht="27" customHeight="1">
      <c r="A37" s="4" t="s">
        <v>103</v>
      </c>
      <c r="B37" s="91" t="s">
        <v>431</v>
      </c>
      <c r="C37" s="4" t="s">
        <v>869</v>
      </c>
      <c r="D37" s="83">
        <v>42256</v>
      </c>
      <c r="E37" s="85"/>
      <c r="F37" s="19">
        <f t="shared" si="0"/>
      </c>
    </row>
    <row r="38" spans="1:6" s="20" customFormat="1" ht="27" customHeight="1">
      <c r="A38" s="4" t="s">
        <v>105</v>
      </c>
      <c r="B38" s="91" t="s">
        <v>522</v>
      </c>
      <c r="C38" s="4" t="s">
        <v>93</v>
      </c>
      <c r="D38" s="22"/>
      <c r="E38" s="85"/>
      <c r="F38" s="19">
        <f t="shared" si="0"/>
      </c>
    </row>
    <row r="39" spans="1:6" s="20" customFormat="1" ht="27" customHeight="1">
      <c r="A39" s="4" t="s">
        <v>111</v>
      </c>
      <c r="B39" s="91" t="s">
        <v>523</v>
      </c>
      <c r="C39" s="4" t="s">
        <v>868</v>
      </c>
      <c r="D39" s="83">
        <v>248200</v>
      </c>
      <c r="E39" s="85"/>
      <c r="F39" s="19">
        <f t="shared" si="0"/>
      </c>
    </row>
    <row r="40" spans="1:6" s="20" customFormat="1" ht="27" customHeight="1">
      <c r="A40" s="4" t="s">
        <v>116</v>
      </c>
      <c r="B40" s="91" t="s">
        <v>524</v>
      </c>
      <c r="C40" s="4" t="s">
        <v>93</v>
      </c>
      <c r="D40" s="22"/>
      <c r="E40" s="85"/>
      <c r="F40" s="19">
        <f t="shared" si="0"/>
      </c>
    </row>
    <row r="41" spans="1:6" s="20" customFormat="1" ht="27" customHeight="1">
      <c r="A41" s="4" t="s">
        <v>95</v>
      </c>
      <c r="B41" s="91" t="s">
        <v>477</v>
      </c>
      <c r="C41" s="4" t="s">
        <v>869</v>
      </c>
      <c r="D41" s="83">
        <v>23900</v>
      </c>
      <c r="E41" s="85"/>
      <c r="F41" s="19">
        <f t="shared" si="0"/>
      </c>
    </row>
    <row r="42" spans="1:6" s="20" customFormat="1" ht="27" customHeight="1">
      <c r="A42" s="4" t="s">
        <v>117</v>
      </c>
      <c r="B42" s="91" t="s">
        <v>425</v>
      </c>
      <c r="C42" s="4" t="s">
        <v>93</v>
      </c>
      <c r="D42" s="22"/>
      <c r="E42" s="85"/>
      <c r="F42" s="19">
        <f t="shared" si="0"/>
      </c>
    </row>
    <row r="43" spans="1:6" s="20" customFormat="1" ht="27" customHeight="1">
      <c r="A43" s="4" t="s">
        <v>118</v>
      </c>
      <c r="B43" s="91" t="s">
        <v>525</v>
      </c>
      <c r="C43" s="4" t="s">
        <v>93</v>
      </c>
      <c r="D43" s="22"/>
      <c r="E43" s="85"/>
      <c r="F43" s="19">
        <f t="shared" si="0"/>
      </c>
    </row>
    <row r="44" spans="1:6" s="20" customFormat="1" ht="27" customHeight="1">
      <c r="A44" s="4" t="s">
        <v>95</v>
      </c>
      <c r="B44" s="91" t="s">
        <v>480</v>
      </c>
      <c r="C44" s="4" t="s">
        <v>93</v>
      </c>
      <c r="D44" s="22"/>
      <c r="E44" s="85"/>
      <c r="F44" s="19">
        <f t="shared" si="0"/>
      </c>
    </row>
    <row r="45" spans="1:6" s="20" customFormat="1" ht="27" customHeight="1">
      <c r="A45" s="4" t="s">
        <v>119</v>
      </c>
      <c r="B45" s="91" t="s">
        <v>481</v>
      </c>
      <c r="C45" s="4" t="s">
        <v>869</v>
      </c>
      <c r="D45" s="83">
        <v>5207.89</v>
      </c>
      <c r="E45" s="85"/>
      <c r="F45" s="19">
        <f t="shared" si="0"/>
      </c>
    </row>
    <row r="46" spans="1:6" s="20" customFormat="1" ht="27" customHeight="1">
      <c r="A46" s="4" t="s">
        <v>120</v>
      </c>
      <c r="B46" s="91" t="s">
        <v>482</v>
      </c>
      <c r="C46" s="4" t="s">
        <v>869</v>
      </c>
      <c r="D46" s="83">
        <v>323</v>
      </c>
      <c r="E46" s="85"/>
      <c r="F46" s="19">
        <f t="shared" si="0"/>
      </c>
    </row>
    <row r="47" spans="1:6" s="20" customFormat="1" ht="27" customHeight="1">
      <c r="A47" s="4" t="s">
        <v>121</v>
      </c>
      <c r="B47" s="91" t="s">
        <v>483</v>
      </c>
      <c r="C47" s="4" t="s">
        <v>869</v>
      </c>
      <c r="D47" s="83">
        <v>3515.85</v>
      </c>
      <c r="E47" s="85"/>
      <c r="F47" s="19">
        <f t="shared" si="0"/>
      </c>
    </row>
    <row r="48" spans="1:6" s="20" customFormat="1" ht="27" customHeight="1">
      <c r="A48" s="4" t="s">
        <v>122</v>
      </c>
      <c r="B48" s="91" t="s">
        <v>484</v>
      </c>
      <c r="C48" s="4" t="s">
        <v>869</v>
      </c>
      <c r="D48" s="83">
        <v>11835</v>
      </c>
      <c r="E48" s="85"/>
      <c r="F48" s="19">
        <f t="shared" si="0"/>
      </c>
    </row>
    <row r="49" spans="1:6" s="20" customFormat="1" ht="27" customHeight="1">
      <c r="A49" s="4" t="s">
        <v>99</v>
      </c>
      <c r="B49" s="91" t="s">
        <v>485</v>
      </c>
      <c r="C49" s="4" t="s">
        <v>869</v>
      </c>
      <c r="D49" s="83">
        <v>1130.1</v>
      </c>
      <c r="E49" s="85"/>
      <c r="F49" s="19">
        <f t="shared" si="0"/>
      </c>
    </row>
    <row r="50" spans="1:6" s="20" customFormat="1" ht="27" customHeight="1">
      <c r="A50" s="4" t="s">
        <v>105</v>
      </c>
      <c r="B50" s="91" t="s">
        <v>486</v>
      </c>
      <c r="C50" s="4" t="s">
        <v>869</v>
      </c>
      <c r="D50" s="83">
        <v>2011.95</v>
      </c>
      <c r="E50" s="85"/>
      <c r="F50" s="19">
        <f t="shared" si="0"/>
      </c>
    </row>
    <row r="51" spans="1:6" s="20" customFormat="1" ht="27" customHeight="1">
      <c r="A51" s="4" t="s">
        <v>125</v>
      </c>
      <c r="B51" s="91" t="s">
        <v>487</v>
      </c>
      <c r="C51" s="4" t="s">
        <v>869</v>
      </c>
      <c r="D51" s="83">
        <v>700.554</v>
      </c>
      <c r="E51" s="85"/>
      <c r="F51" s="19">
        <f t="shared" si="0"/>
      </c>
    </row>
    <row r="52" spans="1:6" s="20" customFormat="1" ht="27" customHeight="1">
      <c r="A52" s="4" t="s">
        <v>126</v>
      </c>
      <c r="B52" s="91" t="s">
        <v>526</v>
      </c>
      <c r="C52" s="4" t="s">
        <v>93</v>
      </c>
      <c r="D52" s="22"/>
      <c r="E52" s="85"/>
      <c r="F52" s="19">
        <f t="shared" si="0"/>
      </c>
    </row>
    <row r="53" spans="1:6" s="20" customFormat="1" ht="27" customHeight="1">
      <c r="A53" s="4" t="s">
        <v>95</v>
      </c>
      <c r="B53" s="91" t="s">
        <v>480</v>
      </c>
      <c r="C53" s="4" t="s">
        <v>869</v>
      </c>
      <c r="D53" s="83">
        <v>786.05</v>
      </c>
      <c r="E53" s="85"/>
      <c r="F53" s="19">
        <f t="shared" si="0"/>
      </c>
    </row>
    <row r="54" spans="1:6" s="20" customFormat="1" ht="27" customHeight="1">
      <c r="A54" s="4" t="s">
        <v>127</v>
      </c>
      <c r="B54" s="91" t="s">
        <v>527</v>
      </c>
      <c r="C54" s="4" t="s">
        <v>93</v>
      </c>
      <c r="D54" s="22"/>
      <c r="E54" s="85"/>
      <c r="F54" s="19">
        <f t="shared" si="0"/>
      </c>
    </row>
    <row r="55" spans="1:6" s="20" customFormat="1" ht="27" customHeight="1">
      <c r="A55" s="4" t="s">
        <v>95</v>
      </c>
      <c r="B55" s="91" t="s">
        <v>480</v>
      </c>
      <c r="C55" s="4" t="s">
        <v>869</v>
      </c>
      <c r="D55" s="83">
        <v>123.2</v>
      </c>
      <c r="E55" s="85"/>
      <c r="F55" s="19">
        <f t="shared" si="0"/>
      </c>
    </row>
    <row r="56" spans="1:6" s="20" customFormat="1" ht="27" customHeight="1">
      <c r="A56" s="4" t="s">
        <v>128</v>
      </c>
      <c r="B56" s="91" t="s">
        <v>426</v>
      </c>
      <c r="C56" s="4" t="s">
        <v>93</v>
      </c>
      <c r="D56" s="22"/>
      <c r="E56" s="85"/>
      <c r="F56" s="19">
        <f t="shared" si="0"/>
      </c>
    </row>
    <row r="57" spans="1:6" s="20" customFormat="1" ht="27" customHeight="1">
      <c r="A57" s="4" t="s">
        <v>129</v>
      </c>
      <c r="B57" s="91" t="s">
        <v>528</v>
      </c>
      <c r="C57" s="4" t="s">
        <v>93</v>
      </c>
      <c r="D57" s="22"/>
      <c r="E57" s="85"/>
      <c r="F57" s="19">
        <f t="shared" si="0"/>
      </c>
    </row>
    <row r="58" spans="1:6" s="20" customFormat="1" ht="27" customHeight="1">
      <c r="A58" s="4" t="s">
        <v>95</v>
      </c>
      <c r="B58" s="91" t="s">
        <v>492</v>
      </c>
      <c r="C58" s="4" t="s">
        <v>869</v>
      </c>
      <c r="D58" s="83">
        <v>1890</v>
      </c>
      <c r="E58" s="85"/>
      <c r="F58" s="19">
        <f t="shared" si="0"/>
      </c>
    </row>
    <row r="59" spans="1:6" s="20" customFormat="1" ht="27" customHeight="1">
      <c r="A59" s="4" t="s">
        <v>130</v>
      </c>
      <c r="B59" s="91" t="s">
        <v>427</v>
      </c>
      <c r="C59" s="4" t="s">
        <v>93</v>
      </c>
      <c r="D59" s="22"/>
      <c r="E59" s="85"/>
      <c r="F59" s="19">
        <f t="shared" si="0"/>
      </c>
    </row>
    <row r="60" spans="1:6" s="20" customFormat="1" ht="27" customHeight="1">
      <c r="A60" s="4" t="s">
        <v>95</v>
      </c>
      <c r="B60" s="91" t="s">
        <v>428</v>
      </c>
      <c r="C60" s="4" t="s">
        <v>868</v>
      </c>
      <c r="D60" s="83">
        <v>13660</v>
      </c>
      <c r="E60" s="85"/>
      <c r="F60" s="19">
        <f t="shared" si="0"/>
      </c>
    </row>
    <row r="61" spans="1:6" s="20" customFormat="1" ht="27" customHeight="1">
      <c r="A61" s="4" t="s">
        <v>96</v>
      </c>
      <c r="B61" s="91" t="s">
        <v>529</v>
      </c>
      <c r="C61" s="4" t="s">
        <v>868</v>
      </c>
      <c r="D61" s="83">
        <v>5640</v>
      </c>
      <c r="E61" s="85"/>
      <c r="F61" s="19">
        <f t="shared" si="0"/>
      </c>
    </row>
    <row r="62" spans="1:6" s="20" customFormat="1" ht="27" customHeight="1">
      <c r="A62" s="4" t="s">
        <v>131</v>
      </c>
      <c r="B62" s="91" t="s">
        <v>429</v>
      </c>
      <c r="C62" s="4" t="s">
        <v>93</v>
      </c>
      <c r="D62" s="22"/>
      <c r="E62" s="85"/>
      <c r="F62" s="19">
        <f t="shared" si="0"/>
      </c>
    </row>
    <row r="63" spans="1:6" s="20" customFormat="1" ht="27" customHeight="1">
      <c r="A63" s="4" t="s">
        <v>132</v>
      </c>
      <c r="B63" s="91" t="s">
        <v>530</v>
      </c>
      <c r="C63" s="4" t="s">
        <v>93</v>
      </c>
      <c r="D63" s="22"/>
      <c r="E63" s="85"/>
      <c r="F63" s="19">
        <f t="shared" si="0"/>
      </c>
    </row>
    <row r="64" spans="1:6" s="20" customFormat="1" ht="27" customHeight="1">
      <c r="A64" s="4" t="s">
        <v>96</v>
      </c>
      <c r="B64" s="91" t="s">
        <v>497</v>
      </c>
      <c r="C64" s="4" t="s">
        <v>869</v>
      </c>
      <c r="D64" s="83">
        <v>4833.36</v>
      </c>
      <c r="E64" s="85"/>
      <c r="F64" s="19">
        <f t="shared" si="0"/>
      </c>
    </row>
    <row r="65" spans="1:6" s="20" customFormat="1" ht="27" customHeight="1">
      <c r="A65" s="4" t="s">
        <v>133</v>
      </c>
      <c r="B65" s="91" t="s">
        <v>531</v>
      </c>
      <c r="C65" s="4" t="s">
        <v>93</v>
      </c>
      <c r="D65" s="22"/>
      <c r="E65" s="85"/>
      <c r="F65" s="19">
        <f t="shared" si="0"/>
      </c>
    </row>
    <row r="66" spans="1:6" s="20" customFormat="1" ht="27" customHeight="1">
      <c r="A66" s="4" t="s">
        <v>95</v>
      </c>
      <c r="B66" s="91" t="s">
        <v>480</v>
      </c>
      <c r="C66" s="4" t="s">
        <v>869</v>
      </c>
      <c r="D66" s="83">
        <v>109.2</v>
      </c>
      <c r="E66" s="85"/>
      <c r="F66" s="19">
        <f t="shared" si="0"/>
      </c>
    </row>
    <row r="67" spans="1:6" s="20" customFormat="1" ht="27" customHeight="1">
      <c r="A67" s="4" t="s">
        <v>134</v>
      </c>
      <c r="B67" s="91" t="s">
        <v>532</v>
      </c>
      <c r="C67" s="4" t="s">
        <v>93</v>
      </c>
      <c r="D67" s="22"/>
      <c r="E67" s="85"/>
      <c r="F67" s="19">
        <f t="shared" si="0"/>
      </c>
    </row>
    <row r="68" spans="1:6" s="20" customFormat="1" ht="27" customHeight="1">
      <c r="A68" s="4" t="s">
        <v>95</v>
      </c>
      <c r="B68" s="91" t="s">
        <v>533</v>
      </c>
      <c r="C68" s="4" t="s">
        <v>93</v>
      </c>
      <c r="D68" s="22"/>
      <c r="E68" s="85"/>
      <c r="F68" s="19">
        <f t="shared" si="0"/>
      </c>
    </row>
    <row r="69" spans="1:6" s="20" customFormat="1" ht="27" customHeight="1">
      <c r="A69" s="4" t="s">
        <v>119</v>
      </c>
      <c r="B69" s="91" t="s">
        <v>499</v>
      </c>
      <c r="C69" s="4" t="s">
        <v>869</v>
      </c>
      <c r="D69" s="83">
        <v>17740.3</v>
      </c>
      <c r="E69" s="85"/>
      <c r="F69" s="19">
        <f t="shared" si="0"/>
      </c>
    </row>
    <row r="70" spans="1:6" s="20" customFormat="1" ht="27" customHeight="1">
      <c r="A70" s="4" t="s">
        <v>120</v>
      </c>
      <c r="B70" s="91" t="s">
        <v>500</v>
      </c>
      <c r="C70" s="4" t="s">
        <v>869</v>
      </c>
      <c r="D70" s="83">
        <v>2409.7</v>
      </c>
      <c r="E70" s="85"/>
      <c r="F70" s="19">
        <f t="shared" si="0"/>
      </c>
    </row>
    <row r="71" spans="1:6" s="20" customFormat="1" ht="27" customHeight="1">
      <c r="A71" s="4" t="s">
        <v>135</v>
      </c>
      <c r="B71" s="91" t="s">
        <v>534</v>
      </c>
      <c r="C71" s="4" t="s">
        <v>93</v>
      </c>
      <c r="D71" s="22"/>
      <c r="E71" s="85"/>
      <c r="F71" s="19">
        <f t="shared" si="0"/>
      </c>
    </row>
    <row r="72" spans="1:6" s="20" customFormat="1" ht="27" customHeight="1">
      <c r="A72" s="4" t="s">
        <v>136</v>
      </c>
      <c r="B72" s="91" t="s">
        <v>535</v>
      </c>
      <c r="C72" s="4" t="s">
        <v>93</v>
      </c>
      <c r="D72" s="22"/>
      <c r="E72" s="85"/>
      <c r="F72" s="19">
        <f t="shared" si="0"/>
      </c>
    </row>
    <row r="73" spans="1:6" s="20" customFormat="1" ht="27" customHeight="1">
      <c r="A73" s="4" t="s">
        <v>95</v>
      </c>
      <c r="B73" s="91" t="s">
        <v>503</v>
      </c>
      <c r="C73" s="4" t="s">
        <v>869</v>
      </c>
      <c r="D73" s="83">
        <v>1290</v>
      </c>
      <c r="E73" s="85"/>
      <c r="F73" s="19">
        <f t="shared" si="0"/>
      </c>
    </row>
    <row r="74" spans="1:6" s="20" customFormat="1" ht="27" customHeight="1">
      <c r="A74" s="4" t="s">
        <v>137</v>
      </c>
      <c r="B74" s="91" t="s">
        <v>536</v>
      </c>
      <c r="C74" s="4" t="s">
        <v>93</v>
      </c>
      <c r="D74" s="22"/>
      <c r="E74" s="85"/>
      <c r="F74" s="19">
        <f t="shared" si="0"/>
      </c>
    </row>
    <row r="75" spans="1:6" s="20" customFormat="1" ht="27" customHeight="1">
      <c r="A75" s="4" t="s">
        <v>95</v>
      </c>
      <c r="B75" s="91" t="s">
        <v>480</v>
      </c>
      <c r="C75" s="4" t="s">
        <v>869</v>
      </c>
      <c r="D75" s="83">
        <v>563.28</v>
      </c>
      <c r="E75" s="85"/>
      <c r="F75" s="19">
        <f t="shared" si="0"/>
      </c>
    </row>
    <row r="76" spans="1:6" s="20" customFormat="1" ht="27" customHeight="1">
      <c r="A76" s="22"/>
      <c r="B76" s="93"/>
      <c r="C76" s="22"/>
      <c r="D76" s="22"/>
      <c r="E76" s="85"/>
      <c r="F76" s="19">
        <f t="shared" si="0"/>
      </c>
    </row>
    <row r="77" spans="1:6" s="20" customFormat="1" ht="27" customHeight="1">
      <c r="A77" s="22"/>
      <c r="B77" s="93"/>
      <c r="C77" s="22"/>
      <c r="D77" s="22"/>
      <c r="E77" s="85"/>
      <c r="F77" s="19">
        <f t="shared" si="0"/>
      </c>
    </row>
    <row r="78" spans="1:6" s="20" customFormat="1" ht="27" customHeight="1">
      <c r="A78" s="22"/>
      <c r="B78" s="93"/>
      <c r="C78" s="22"/>
      <c r="D78" s="22"/>
      <c r="E78" s="85"/>
      <c r="F78" s="19">
        <f t="shared" si="0"/>
      </c>
    </row>
    <row r="79" spans="1:6" s="20" customFormat="1" ht="27" customHeight="1">
      <c r="A79" s="22"/>
      <c r="B79" s="93"/>
      <c r="C79" s="22"/>
      <c r="D79" s="22"/>
      <c r="E79" s="85"/>
      <c r="F79" s="19">
        <f t="shared" si="0"/>
      </c>
    </row>
    <row r="80" spans="1:6" s="20" customFormat="1" ht="27" customHeight="1">
      <c r="A80" s="22"/>
      <c r="B80" s="93"/>
      <c r="C80" s="22"/>
      <c r="D80" s="22"/>
      <c r="E80" s="85"/>
      <c r="F80" s="19">
        <f t="shared" si="0"/>
      </c>
    </row>
    <row r="81" spans="1:6" s="20" customFormat="1" ht="27" customHeight="1">
      <c r="A81" s="22"/>
      <c r="B81" s="93"/>
      <c r="C81" s="22"/>
      <c r="D81" s="22"/>
      <c r="E81" s="85"/>
      <c r="F81" s="19">
        <f t="shared" si="0"/>
      </c>
    </row>
    <row r="82" spans="1:6" s="20" customFormat="1" ht="27" customHeight="1">
      <c r="A82" s="22"/>
      <c r="B82" s="93"/>
      <c r="C82" s="22"/>
      <c r="D82" s="22"/>
      <c r="E82" s="85"/>
      <c r="F82" s="19">
        <f t="shared" si="0"/>
      </c>
    </row>
    <row r="83" spans="1:6" s="20" customFormat="1" ht="27" customHeight="1">
      <c r="A83" s="22"/>
      <c r="B83" s="93"/>
      <c r="C83" s="22"/>
      <c r="D83" s="22"/>
      <c r="E83" s="85"/>
      <c r="F83" s="19">
        <f t="shared" si="0"/>
      </c>
    </row>
    <row r="84" spans="1:6" s="20" customFormat="1" ht="27" customHeight="1">
      <c r="A84" s="22"/>
      <c r="B84" s="93"/>
      <c r="C84" s="22"/>
      <c r="D84" s="22"/>
      <c r="E84" s="85"/>
      <c r="F84" s="19">
        <f t="shared" si="0"/>
      </c>
    </row>
    <row r="85" spans="1:6" s="20" customFormat="1" ht="27" customHeight="1">
      <c r="A85" s="22"/>
      <c r="B85" s="93"/>
      <c r="C85" s="22"/>
      <c r="D85" s="22"/>
      <c r="E85" s="85"/>
      <c r="F85" s="19">
        <f t="shared" si="0"/>
      </c>
    </row>
    <row r="86" spans="1:6" s="20" customFormat="1" ht="27" customHeight="1">
      <c r="A86" s="22"/>
      <c r="B86" s="93"/>
      <c r="C86" s="22"/>
      <c r="D86" s="22"/>
      <c r="E86" s="85"/>
      <c r="F86" s="19">
        <f t="shared" si="0"/>
      </c>
    </row>
    <row r="87" spans="1:6" s="20" customFormat="1" ht="27" customHeight="1">
      <c r="A87" s="22"/>
      <c r="B87" s="93"/>
      <c r="C87" s="109"/>
      <c r="D87" s="22"/>
      <c r="E87" s="85"/>
      <c r="F87" s="19">
        <f t="shared" si="0"/>
      </c>
    </row>
    <row r="88" spans="1:7" ht="27" customHeight="1">
      <c r="A88" s="123" t="s">
        <v>138</v>
      </c>
      <c r="B88" s="124"/>
      <c r="C88" s="124"/>
      <c r="D88" s="124"/>
      <c r="E88" s="124"/>
      <c r="F88" s="13">
        <f>SUM(F5:F87)</f>
        <v>0</v>
      </c>
      <c r="G88" s="16"/>
    </row>
    <row r="89" spans="4:7" ht="12">
      <c r="D89" s="70"/>
      <c r="E89" s="72"/>
      <c r="F89" s="73"/>
      <c r="G89" s="16"/>
    </row>
    <row r="90" spans="4:7" ht="12">
      <c r="D90" s="70"/>
      <c r="E90" s="72"/>
      <c r="F90" s="73"/>
      <c r="G90" s="16"/>
    </row>
    <row r="91" spans="4:7" ht="12">
      <c r="D91" s="70"/>
      <c r="E91" s="72"/>
      <c r="F91" s="73"/>
      <c r="G91" s="16"/>
    </row>
    <row r="92" spans="1:7" ht="12">
      <c r="A92" s="74"/>
      <c r="B92" s="75"/>
      <c r="C92" s="74"/>
      <c r="D92" s="70"/>
      <c r="E92" s="72"/>
      <c r="F92" s="73"/>
      <c r="G92" s="16"/>
    </row>
    <row r="93" spans="4:7" ht="12">
      <c r="D93" s="70"/>
      <c r="E93" s="72"/>
      <c r="F93" s="73"/>
      <c r="G93" s="16"/>
    </row>
    <row r="94" spans="4:7" ht="12">
      <c r="D94" s="70"/>
      <c r="E94" s="72"/>
      <c r="F94" s="73"/>
      <c r="G94" s="16"/>
    </row>
    <row r="95" spans="4:7" ht="12">
      <c r="D95" s="70"/>
      <c r="E95" s="72"/>
      <c r="F95" s="73"/>
      <c r="G95" s="16"/>
    </row>
    <row r="96" spans="4:7" ht="12">
      <c r="D96" s="70"/>
      <c r="E96" s="72"/>
      <c r="F96" s="73"/>
      <c r="G96" s="16"/>
    </row>
    <row r="97" spans="4:7" ht="12">
      <c r="D97" s="70"/>
      <c r="E97" s="72"/>
      <c r="F97" s="73"/>
      <c r="G97" s="16"/>
    </row>
    <row r="98" spans="4:7" ht="12">
      <c r="D98" s="70"/>
      <c r="E98" s="72"/>
      <c r="F98" s="73"/>
      <c r="G98" s="16"/>
    </row>
    <row r="99" spans="4:7" ht="12">
      <c r="D99" s="70"/>
      <c r="E99" s="72"/>
      <c r="F99" s="73"/>
      <c r="G99" s="16"/>
    </row>
    <row r="100" spans="4:7" ht="12">
      <c r="D100" s="70"/>
      <c r="E100" s="72"/>
      <c r="F100" s="73"/>
      <c r="G100" s="16"/>
    </row>
    <row r="101" spans="4:7" ht="12">
      <c r="D101" s="70"/>
      <c r="E101" s="72"/>
      <c r="F101" s="73"/>
      <c r="G101" s="16"/>
    </row>
    <row r="102" spans="4:7" ht="12">
      <c r="D102" s="70"/>
      <c r="E102" s="72"/>
      <c r="F102" s="73"/>
      <c r="G102" s="16"/>
    </row>
    <row r="103" spans="4:7" ht="12">
      <c r="D103" s="70"/>
      <c r="E103" s="72"/>
      <c r="F103" s="73"/>
      <c r="G103" s="16"/>
    </row>
    <row r="104" spans="4:7" ht="12">
      <c r="D104" s="70"/>
      <c r="E104" s="72"/>
      <c r="F104" s="73"/>
      <c r="G104" s="16"/>
    </row>
    <row r="105" spans="4:7" ht="12">
      <c r="D105" s="70"/>
      <c r="E105" s="72"/>
      <c r="F105" s="73"/>
      <c r="G105" s="16"/>
    </row>
    <row r="106" spans="4:7" ht="12">
      <c r="D106" s="70"/>
      <c r="E106" s="72"/>
      <c r="F106" s="73"/>
      <c r="G106" s="16"/>
    </row>
    <row r="107" spans="4:7" ht="12">
      <c r="D107" s="70"/>
      <c r="E107" s="72"/>
      <c r="F107" s="73"/>
      <c r="G107" s="16"/>
    </row>
    <row r="108" spans="4:7" ht="12">
      <c r="D108" s="70"/>
      <c r="E108" s="72"/>
      <c r="F108" s="73"/>
      <c r="G108" s="16"/>
    </row>
    <row r="109" spans="4:7" ht="12">
      <c r="D109" s="70"/>
      <c r="E109" s="72"/>
      <c r="F109" s="73"/>
      <c r="G109" s="16"/>
    </row>
    <row r="110" spans="4:7" ht="12">
      <c r="D110" s="70"/>
      <c r="E110" s="72"/>
      <c r="F110" s="73"/>
      <c r="G110" s="16"/>
    </row>
    <row r="111" spans="4:7" ht="12">
      <c r="D111" s="70"/>
      <c r="E111" s="72"/>
      <c r="F111" s="73"/>
      <c r="G111" s="16"/>
    </row>
    <row r="112" spans="4:7" ht="12">
      <c r="D112" s="70"/>
      <c r="E112" s="72"/>
      <c r="F112" s="73"/>
      <c r="G112" s="16"/>
    </row>
    <row r="113" spans="4:7" ht="12">
      <c r="D113" s="70"/>
      <c r="E113" s="72"/>
      <c r="F113" s="73"/>
      <c r="G113" s="16"/>
    </row>
    <row r="114" spans="4:7" ht="12">
      <c r="D114" s="70"/>
      <c r="E114" s="72"/>
      <c r="F114" s="73"/>
      <c r="G114" s="16"/>
    </row>
    <row r="115" spans="4:7" ht="12">
      <c r="D115" s="70"/>
      <c r="E115" s="72"/>
      <c r="F115" s="73"/>
      <c r="G115" s="16"/>
    </row>
    <row r="116" spans="4:7" ht="12">
      <c r="D116" s="70"/>
      <c r="E116" s="72"/>
      <c r="F116" s="73"/>
      <c r="G116" s="16"/>
    </row>
    <row r="117" spans="4:7" ht="12">
      <c r="D117" s="70"/>
      <c r="E117" s="72"/>
      <c r="F117" s="73"/>
      <c r="G117" s="16"/>
    </row>
    <row r="118" spans="4:7" ht="12">
      <c r="D118" s="70"/>
      <c r="E118" s="72"/>
      <c r="F118" s="73"/>
      <c r="G118" s="16"/>
    </row>
    <row r="119" spans="4:7" ht="12">
      <c r="D119" s="70"/>
      <c r="E119" s="72"/>
      <c r="F119" s="73"/>
      <c r="G119" s="16"/>
    </row>
    <row r="120" spans="4:7" ht="12">
      <c r="D120" s="70"/>
      <c r="E120" s="72"/>
      <c r="F120" s="73"/>
      <c r="G120" s="16"/>
    </row>
    <row r="121" spans="4:7" ht="12">
      <c r="D121" s="70"/>
      <c r="E121" s="72"/>
      <c r="F121" s="73"/>
      <c r="G121" s="16"/>
    </row>
    <row r="122" spans="4:7" ht="12">
      <c r="D122" s="70"/>
      <c r="E122" s="72"/>
      <c r="F122" s="73"/>
      <c r="G122" s="16"/>
    </row>
    <row r="123" spans="4:7" ht="12">
      <c r="D123" s="70"/>
      <c r="E123" s="72"/>
      <c r="F123" s="73"/>
      <c r="G123" s="16"/>
    </row>
    <row r="124" spans="4:7" ht="12">
      <c r="D124" s="70"/>
      <c r="E124" s="72"/>
      <c r="F124" s="73"/>
      <c r="G124" s="16"/>
    </row>
    <row r="125" spans="4:7" ht="12">
      <c r="D125" s="70"/>
      <c r="E125" s="72"/>
      <c r="F125" s="73"/>
      <c r="G125" s="16"/>
    </row>
    <row r="126" spans="4:7" ht="12">
      <c r="D126" s="70"/>
      <c r="E126" s="72"/>
      <c r="F126" s="73"/>
      <c r="G126" s="16"/>
    </row>
    <row r="127" spans="4:7" ht="12">
      <c r="D127" s="70"/>
      <c r="E127" s="72"/>
      <c r="F127" s="73"/>
      <c r="G127" s="16"/>
    </row>
    <row r="128" spans="4:7" ht="12">
      <c r="D128" s="70"/>
      <c r="E128" s="72"/>
      <c r="F128" s="73"/>
      <c r="G128" s="16"/>
    </row>
    <row r="129" spans="4:7" ht="12">
      <c r="D129" s="70"/>
      <c r="E129" s="72"/>
      <c r="F129" s="73"/>
      <c r="G129" s="16"/>
    </row>
    <row r="130" spans="4:7" ht="12">
      <c r="D130" s="70"/>
      <c r="E130" s="72"/>
      <c r="F130" s="73"/>
      <c r="G130" s="16"/>
    </row>
    <row r="131" spans="4:7" ht="12">
      <c r="D131" s="70"/>
      <c r="E131" s="72"/>
      <c r="F131" s="73"/>
      <c r="G131" s="16"/>
    </row>
    <row r="132" spans="4:7" ht="12">
      <c r="D132" s="70"/>
      <c r="E132" s="72"/>
      <c r="F132" s="73"/>
      <c r="G132" s="16"/>
    </row>
    <row r="133" spans="4:7" ht="12">
      <c r="D133" s="70"/>
      <c r="E133" s="72"/>
      <c r="F133" s="73"/>
      <c r="G133" s="16"/>
    </row>
    <row r="134" spans="4:7" ht="12">
      <c r="D134" s="70"/>
      <c r="E134" s="72"/>
      <c r="F134" s="73"/>
      <c r="G134" s="16"/>
    </row>
    <row r="135" spans="4:7" ht="12">
      <c r="D135" s="70"/>
      <c r="E135" s="72"/>
      <c r="F135" s="73"/>
      <c r="G135" s="16"/>
    </row>
    <row r="136" spans="4:7" ht="12">
      <c r="D136" s="70"/>
      <c r="E136" s="72"/>
      <c r="F136" s="73"/>
      <c r="G136" s="16"/>
    </row>
    <row r="137" spans="4:7" ht="12">
      <c r="D137" s="70"/>
      <c r="E137" s="72"/>
      <c r="F137" s="73"/>
      <c r="G137" s="16"/>
    </row>
    <row r="138" spans="4:7" ht="12">
      <c r="D138" s="70"/>
      <c r="E138" s="72"/>
      <c r="F138" s="73"/>
      <c r="G138" s="16"/>
    </row>
    <row r="139" spans="4:7" ht="12">
      <c r="D139" s="70"/>
      <c r="E139" s="72"/>
      <c r="F139" s="73"/>
      <c r="G139" s="16"/>
    </row>
    <row r="140" spans="4:7" ht="12">
      <c r="D140" s="70"/>
      <c r="E140" s="72"/>
      <c r="F140" s="73"/>
      <c r="G140" s="16"/>
    </row>
    <row r="141" spans="4:7" ht="12">
      <c r="D141" s="70"/>
      <c r="E141" s="72"/>
      <c r="F141" s="73"/>
      <c r="G141" s="16"/>
    </row>
    <row r="142" spans="4:7" ht="12">
      <c r="D142" s="70"/>
      <c r="E142" s="72"/>
      <c r="F142" s="73"/>
      <c r="G142" s="16"/>
    </row>
    <row r="143" spans="4:7" ht="12">
      <c r="D143" s="70"/>
      <c r="E143" s="72"/>
      <c r="F143" s="73"/>
      <c r="G143" s="16"/>
    </row>
    <row r="144" spans="4:7" ht="12">
      <c r="D144" s="70"/>
      <c r="E144" s="72"/>
      <c r="F144" s="73"/>
      <c r="G144" s="16"/>
    </row>
    <row r="145" spans="4:7" ht="12">
      <c r="D145" s="70"/>
      <c r="E145" s="72"/>
      <c r="F145" s="73"/>
      <c r="G145" s="16"/>
    </row>
    <row r="146" spans="4:7" ht="12">
      <c r="D146" s="70"/>
      <c r="E146" s="72"/>
      <c r="F146" s="73"/>
      <c r="G146" s="16"/>
    </row>
    <row r="147" spans="4:7" ht="12">
      <c r="D147" s="70"/>
      <c r="E147" s="72"/>
      <c r="F147" s="73"/>
      <c r="G147" s="16"/>
    </row>
    <row r="148" spans="4:7" ht="12">
      <c r="D148" s="70"/>
      <c r="E148" s="72"/>
      <c r="F148" s="73"/>
      <c r="G148" s="16"/>
    </row>
    <row r="149" spans="4:7" ht="12">
      <c r="D149" s="70"/>
      <c r="E149" s="72"/>
      <c r="F149" s="73"/>
      <c r="G149" s="16"/>
    </row>
    <row r="150" spans="4:7" ht="12">
      <c r="D150" s="70"/>
      <c r="E150" s="72"/>
      <c r="F150" s="73"/>
      <c r="G150" s="16"/>
    </row>
    <row r="151" spans="4:7" ht="12">
      <c r="D151" s="70"/>
      <c r="E151" s="72"/>
      <c r="F151" s="73"/>
      <c r="G151" s="16"/>
    </row>
    <row r="152" spans="4:7" ht="12">
      <c r="D152" s="70"/>
      <c r="E152" s="72"/>
      <c r="F152" s="73"/>
      <c r="G152" s="16"/>
    </row>
    <row r="153" spans="4:7" ht="12">
      <c r="D153" s="70"/>
      <c r="E153" s="72"/>
      <c r="F153" s="73"/>
      <c r="G153" s="16"/>
    </row>
    <row r="154" spans="4:7" ht="12">
      <c r="D154" s="70"/>
      <c r="E154" s="72"/>
      <c r="F154" s="73"/>
      <c r="G154" s="16"/>
    </row>
    <row r="155" spans="4:7" ht="12">
      <c r="D155" s="70"/>
      <c r="E155" s="72"/>
      <c r="F155" s="73"/>
      <c r="G155" s="16"/>
    </row>
    <row r="156" spans="4:7" ht="12">
      <c r="D156" s="70"/>
      <c r="E156" s="72"/>
      <c r="F156" s="73"/>
      <c r="G156" s="16"/>
    </row>
    <row r="157" spans="4:7" ht="12">
      <c r="D157" s="70"/>
      <c r="E157" s="72"/>
      <c r="F157" s="73"/>
      <c r="G157" s="16"/>
    </row>
    <row r="158" spans="4:7" ht="12">
      <c r="D158" s="70"/>
      <c r="E158" s="72"/>
      <c r="F158" s="73"/>
      <c r="G158" s="16"/>
    </row>
    <row r="159" spans="4:7" ht="12">
      <c r="D159" s="70"/>
      <c r="E159" s="72"/>
      <c r="F159" s="73"/>
      <c r="G159" s="16"/>
    </row>
    <row r="160" spans="4:7" ht="12">
      <c r="D160" s="70"/>
      <c r="E160" s="72"/>
      <c r="F160" s="73"/>
      <c r="G160" s="16"/>
    </row>
    <row r="161" spans="4:7" ht="12">
      <c r="D161" s="70"/>
      <c r="E161" s="72"/>
      <c r="F161" s="73"/>
      <c r="G161" s="16"/>
    </row>
    <row r="162" spans="4:7" ht="12">
      <c r="D162" s="70"/>
      <c r="E162" s="72"/>
      <c r="F162" s="73"/>
      <c r="G162" s="16"/>
    </row>
    <row r="163" spans="4:7" ht="12">
      <c r="D163" s="70"/>
      <c r="E163" s="72"/>
      <c r="F163" s="73"/>
      <c r="G163" s="16"/>
    </row>
    <row r="164" spans="4:7" ht="12">
      <c r="D164" s="70"/>
      <c r="E164" s="72"/>
      <c r="F164" s="73"/>
      <c r="G164" s="16"/>
    </row>
    <row r="165" spans="4:7" ht="12">
      <c r="D165" s="70"/>
      <c r="E165" s="72"/>
      <c r="F165" s="73"/>
      <c r="G165" s="16"/>
    </row>
    <row r="166" spans="4:7" ht="12">
      <c r="D166" s="70"/>
      <c r="E166" s="72"/>
      <c r="F166" s="73"/>
      <c r="G166" s="16"/>
    </row>
    <row r="167" spans="4:7" ht="12">
      <c r="D167" s="70"/>
      <c r="E167" s="72"/>
      <c r="F167" s="73"/>
      <c r="G167" s="16"/>
    </row>
    <row r="168" spans="4:7" ht="12">
      <c r="D168" s="70"/>
      <c r="E168" s="72"/>
      <c r="F168" s="73"/>
      <c r="G168" s="16"/>
    </row>
    <row r="169" spans="4:7" ht="12">
      <c r="D169" s="70"/>
      <c r="E169" s="72"/>
      <c r="F169" s="73"/>
      <c r="G169" s="16"/>
    </row>
    <row r="170" spans="4:7" ht="12">
      <c r="D170" s="70"/>
      <c r="E170" s="72"/>
      <c r="F170" s="73"/>
      <c r="G170" s="16"/>
    </row>
    <row r="171" spans="4:7" ht="12">
      <c r="D171" s="70"/>
      <c r="E171" s="72"/>
      <c r="F171" s="73"/>
      <c r="G171" s="16"/>
    </row>
    <row r="172" spans="4:7" ht="12">
      <c r="D172" s="70"/>
      <c r="E172" s="72"/>
      <c r="F172" s="73"/>
      <c r="G172" s="16"/>
    </row>
    <row r="173" spans="4:7" ht="12">
      <c r="D173" s="70"/>
      <c r="E173" s="72"/>
      <c r="F173" s="73"/>
      <c r="G173" s="16"/>
    </row>
    <row r="174" spans="4:7" ht="12">
      <c r="D174" s="70"/>
      <c r="E174" s="72"/>
      <c r="F174" s="73"/>
      <c r="G174" s="16"/>
    </row>
    <row r="175" spans="4:7" ht="12">
      <c r="D175" s="70"/>
      <c r="E175" s="72"/>
      <c r="F175" s="73"/>
      <c r="G175" s="16"/>
    </row>
    <row r="176" spans="4:7" ht="12">
      <c r="D176" s="70"/>
      <c r="E176" s="72"/>
      <c r="F176" s="73"/>
      <c r="G176" s="16"/>
    </row>
    <row r="177" spans="4:7" ht="12">
      <c r="D177" s="70"/>
      <c r="E177" s="72"/>
      <c r="F177" s="73"/>
      <c r="G177" s="16"/>
    </row>
    <row r="178" spans="4:7" ht="12">
      <c r="D178" s="70"/>
      <c r="E178" s="72"/>
      <c r="F178" s="73"/>
      <c r="G178" s="16"/>
    </row>
    <row r="179" spans="4:7" ht="12">
      <c r="D179" s="70"/>
      <c r="E179" s="72"/>
      <c r="F179" s="73"/>
      <c r="G179" s="16"/>
    </row>
    <row r="180" spans="4:7" ht="12">
      <c r="D180" s="70"/>
      <c r="E180" s="72"/>
      <c r="F180" s="73"/>
      <c r="G180" s="16"/>
    </row>
    <row r="181" spans="4:7" ht="12">
      <c r="D181" s="70"/>
      <c r="E181" s="72"/>
      <c r="F181" s="73"/>
      <c r="G181" s="16"/>
    </row>
    <row r="182" spans="4:7" ht="12">
      <c r="D182" s="70"/>
      <c r="E182" s="72"/>
      <c r="F182" s="73"/>
      <c r="G182" s="16"/>
    </row>
    <row r="183" spans="4:7" ht="12">
      <c r="D183" s="70"/>
      <c r="E183" s="72"/>
      <c r="F183" s="73"/>
      <c r="G183" s="16"/>
    </row>
    <row r="184" spans="4:7" ht="12">
      <c r="D184" s="70"/>
      <c r="E184" s="72"/>
      <c r="F184" s="73"/>
      <c r="G184" s="16"/>
    </row>
    <row r="185" spans="4:7" ht="12">
      <c r="D185" s="70"/>
      <c r="E185" s="72"/>
      <c r="F185" s="73"/>
      <c r="G185" s="16"/>
    </row>
    <row r="186" spans="4:7" ht="12">
      <c r="D186" s="70"/>
      <c r="E186" s="72"/>
      <c r="F186" s="73"/>
      <c r="G186" s="16"/>
    </row>
    <row r="187" spans="4:7" ht="12">
      <c r="D187" s="70"/>
      <c r="E187" s="72"/>
      <c r="F187" s="73"/>
      <c r="G187" s="16"/>
    </row>
    <row r="188" spans="4:7" ht="12">
      <c r="D188" s="70"/>
      <c r="E188" s="72"/>
      <c r="F188" s="73"/>
      <c r="G188" s="16"/>
    </row>
    <row r="189" spans="4:7" ht="12">
      <c r="D189" s="70"/>
      <c r="E189" s="72"/>
      <c r="F189" s="73"/>
      <c r="G189" s="16"/>
    </row>
    <row r="190" spans="4:7" ht="12">
      <c r="D190" s="70"/>
      <c r="E190" s="72"/>
      <c r="F190" s="73"/>
      <c r="G190" s="16"/>
    </row>
    <row r="191" spans="4:7" ht="12">
      <c r="D191" s="70"/>
      <c r="E191" s="72"/>
      <c r="F191" s="73"/>
      <c r="G191" s="16"/>
    </row>
    <row r="192" spans="4:7" ht="12">
      <c r="D192" s="70"/>
      <c r="E192" s="72"/>
      <c r="F192" s="73"/>
      <c r="G192" s="16"/>
    </row>
    <row r="193" spans="4:7" ht="12">
      <c r="D193" s="70"/>
      <c r="E193" s="72"/>
      <c r="F193" s="73"/>
      <c r="G193" s="16"/>
    </row>
    <row r="194" spans="4:7" ht="12">
      <c r="D194" s="70"/>
      <c r="E194" s="72"/>
      <c r="F194" s="73"/>
      <c r="G194" s="16"/>
    </row>
    <row r="195" spans="4:7" ht="12">
      <c r="D195" s="70"/>
      <c r="E195" s="72"/>
      <c r="F195" s="73"/>
      <c r="G195" s="16"/>
    </row>
    <row r="196" spans="4:7" ht="12">
      <c r="D196" s="70"/>
      <c r="E196" s="72"/>
      <c r="F196" s="73"/>
      <c r="G196" s="16"/>
    </row>
    <row r="197" spans="4:7" ht="12">
      <c r="D197" s="70"/>
      <c r="E197" s="72"/>
      <c r="F197" s="73"/>
      <c r="G197" s="16"/>
    </row>
    <row r="198" spans="4:7" ht="12">
      <c r="D198" s="70"/>
      <c r="E198" s="72"/>
      <c r="F198" s="73"/>
      <c r="G198" s="16"/>
    </row>
    <row r="199" spans="4:7" ht="12">
      <c r="D199" s="70"/>
      <c r="E199" s="72"/>
      <c r="F199" s="73"/>
      <c r="G199" s="16"/>
    </row>
    <row r="200" spans="4:7" ht="12">
      <c r="D200" s="70"/>
      <c r="E200" s="72"/>
      <c r="F200" s="73"/>
      <c r="G200" s="16"/>
    </row>
    <row r="201" spans="4:7" ht="12">
      <c r="D201" s="70"/>
      <c r="E201" s="72"/>
      <c r="F201" s="73"/>
      <c r="G201" s="16"/>
    </row>
    <row r="202" spans="4:7" ht="12">
      <c r="D202" s="70"/>
      <c r="E202" s="72"/>
      <c r="F202" s="73"/>
      <c r="G202" s="16"/>
    </row>
    <row r="203" spans="4:7" ht="12">
      <c r="D203" s="70"/>
      <c r="E203" s="72"/>
      <c r="F203" s="73"/>
      <c r="G203" s="16"/>
    </row>
    <row r="204" spans="4:7" ht="12">
      <c r="D204" s="70"/>
      <c r="E204" s="72"/>
      <c r="F204" s="73"/>
      <c r="G204" s="16"/>
    </row>
    <row r="205" spans="4:7" ht="12">
      <c r="D205" s="70"/>
      <c r="E205" s="72"/>
      <c r="F205" s="73"/>
      <c r="G205" s="16"/>
    </row>
    <row r="206" spans="4:7" ht="12">
      <c r="D206" s="70"/>
      <c r="E206" s="72"/>
      <c r="F206" s="73"/>
      <c r="G206" s="16"/>
    </row>
    <row r="207" spans="4:7" ht="12">
      <c r="D207" s="70"/>
      <c r="E207" s="72"/>
      <c r="F207" s="73"/>
      <c r="G207" s="16"/>
    </row>
    <row r="208" spans="4:7" ht="12">
      <c r="D208" s="70"/>
      <c r="E208" s="72"/>
      <c r="F208" s="73"/>
      <c r="G208" s="16"/>
    </row>
    <row r="209" spans="4:7" ht="12">
      <c r="D209" s="70"/>
      <c r="E209" s="72"/>
      <c r="F209" s="73"/>
      <c r="G209" s="16"/>
    </row>
    <row r="210" spans="4:7" ht="12">
      <c r="D210" s="70"/>
      <c r="E210" s="72"/>
      <c r="F210" s="73"/>
      <c r="G210" s="16"/>
    </row>
    <row r="211" spans="4:7" ht="12">
      <c r="D211" s="70"/>
      <c r="E211" s="72"/>
      <c r="F211" s="73"/>
      <c r="G211" s="16"/>
    </row>
    <row r="212" spans="4:7" ht="12">
      <c r="D212" s="70"/>
      <c r="E212" s="72"/>
      <c r="F212" s="73"/>
      <c r="G212" s="16"/>
    </row>
    <row r="213" spans="4:7" ht="12">
      <c r="D213" s="70"/>
      <c r="E213" s="72"/>
      <c r="F213" s="73"/>
      <c r="G213" s="16"/>
    </row>
    <row r="214" spans="4:7" ht="12">
      <c r="D214" s="70"/>
      <c r="E214" s="72"/>
      <c r="F214" s="73"/>
      <c r="G214" s="16"/>
    </row>
    <row r="215" spans="4:7" ht="12">
      <c r="D215" s="70"/>
      <c r="E215" s="72"/>
      <c r="F215" s="73"/>
      <c r="G215" s="16"/>
    </row>
    <row r="216" spans="4:7" ht="12">
      <c r="D216" s="70"/>
      <c r="E216" s="72"/>
      <c r="F216" s="73"/>
      <c r="G216" s="16"/>
    </row>
    <row r="217" spans="4:7" ht="12">
      <c r="D217" s="70"/>
      <c r="E217" s="72"/>
      <c r="F217" s="73"/>
      <c r="G217" s="16"/>
    </row>
    <row r="218" spans="4:7" ht="12">
      <c r="D218" s="70"/>
      <c r="E218" s="72"/>
      <c r="F218" s="73"/>
      <c r="G218" s="16"/>
    </row>
    <row r="219" spans="4:7" ht="12">
      <c r="D219" s="70"/>
      <c r="E219" s="72"/>
      <c r="F219" s="73"/>
      <c r="G219" s="16"/>
    </row>
    <row r="220" spans="4:7" ht="12">
      <c r="D220" s="70"/>
      <c r="E220" s="72"/>
      <c r="F220" s="73"/>
      <c r="G220" s="16"/>
    </row>
    <row r="221" spans="4:7" ht="12">
      <c r="D221" s="70"/>
      <c r="E221" s="72"/>
      <c r="F221" s="73"/>
      <c r="G221" s="16"/>
    </row>
    <row r="222" spans="4:7" ht="12">
      <c r="D222" s="70"/>
      <c r="E222" s="72"/>
      <c r="F222" s="73"/>
      <c r="G222" s="16"/>
    </row>
    <row r="223" spans="4:7" ht="12">
      <c r="D223" s="70"/>
      <c r="E223" s="72"/>
      <c r="F223" s="73"/>
      <c r="G223" s="16"/>
    </row>
    <row r="224" spans="4:7" ht="12">
      <c r="D224" s="70"/>
      <c r="E224" s="72"/>
      <c r="F224" s="73"/>
      <c r="G224" s="16"/>
    </row>
    <row r="225" spans="4:7" ht="12">
      <c r="D225" s="70"/>
      <c r="E225" s="72"/>
      <c r="F225" s="73"/>
      <c r="G225" s="16"/>
    </row>
    <row r="226" spans="4:7" ht="12">
      <c r="D226" s="70"/>
      <c r="E226" s="72"/>
      <c r="F226" s="73"/>
      <c r="G226" s="16"/>
    </row>
    <row r="227" spans="4:7" ht="12">
      <c r="D227" s="70"/>
      <c r="E227" s="72"/>
      <c r="F227" s="73"/>
      <c r="G227" s="16"/>
    </row>
    <row r="228" spans="4:7" ht="12">
      <c r="D228" s="70"/>
      <c r="E228" s="72"/>
      <c r="F228" s="73"/>
      <c r="G228" s="16"/>
    </row>
    <row r="229" spans="4:7" ht="12">
      <c r="D229" s="70"/>
      <c r="E229" s="72"/>
      <c r="F229" s="73"/>
      <c r="G229" s="16"/>
    </row>
    <row r="230" spans="4:7" ht="12">
      <c r="D230" s="70"/>
      <c r="E230" s="72"/>
      <c r="F230" s="73"/>
      <c r="G230" s="16"/>
    </row>
    <row r="231" spans="4:7" ht="12">
      <c r="D231" s="70"/>
      <c r="E231" s="72"/>
      <c r="F231" s="73"/>
      <c r="G231" s="16"/>
    </row>
    <row r="232" spans="4:7" ht="12">
      <c r="D232" s="70"/>
      <c r="E232" s="72"/>
      <c r="F232" s="73"/>
      <c r="G232" s="16"/>
    </row>
    <row r="233" spans="4:7" ht="12">
      <c r="D233" s="70"/>
      <c r="E233" s="72"/>
      <c r="F233" s="73"/>
      <c r="G233" s="16"/>
    </row>
    <row r="234" spans="4:7" ht="12">
      <c r="D234" s="70"/>
      <c r="E234" s="72"/>
      <c r="F234" s="73"/>
      <c r="G234" s="16"/>
    </row>
    <row r="235" spans="4:7" ht="12">
      <c r="D235" s="70"/>
      <c r="E235" s="72"/>
      <c r="F235" s="73"/>
      <c r="G235" s="16"/>
    </row>
    <row r="236" spans="4:7" ht="12">
      <c r="D236" s="70"/>
      <c r="E236" s="72"/>
      <c r="F236" s="73"/>
      <c r="G236" s="16"/>
    </row>
    <row r="237" spans="4:7" ht="12">
      <c r="D237" s="70"/>
      <c r="E237" s="72"/>
      <c r="F237" s="73"/>
      <c r="G237" s="16"/>
    </row>
    <row r="238" spans="4:7" ht="12">
      <c r="D238" s="70"/>
      <c r="E238" s="72"/>
      <c r="F238" s="73"/>
      <c r="G238" s="16"/>
    </row>
    <row r="239" spans="4:7" ht="12">
      <c r="D239" s="70"/>
      <c r="E239" s="72"/>
      <c r="F239" s="73"/>
      <c r="G239" s="16"/>
    </row>
    <row r="240" spans="4:7" ht="12">
      <c r="D240" s="70"/>
      <c r="E240" s="72"/>
      <c r="F240" s="73"/>
      <c r="G240" s="16"/>
    </row>
    <row r="241" spans="4:7" ht="12">
      <c r="D241" s="70"/>
      <c r="E241" s="72"/>
      <c r="F241" s="73"/>
      <c r="G241" s="16"/>
    </row>
    <row r="242" spans="4:7" ht="12">
      <c r="D242" s="70"/>
      <c r="E242" s="72"/>
      <c r="F242" s="73"/>
      <c r="G242" s="16"/>
    </row>
    <row r="243" spans="4:7" ht="12">
      <c r="D243" s="70"/>
      <c r="E243" s="72"/>
      <c r="F243" s="73"/>
      <c r="G243" s="16"/>
    </row>
    <row r="244" spans="4:7" ht="12">
      <c r="D244" s="70"/>
      <c r="E244" s="72"/>
      <c r="F244" s="73"/>
      <c r="G244" s="16"/>
    </row>
    <row r="245" spans="4:7" ht="12">
      <c r="D245" s="70"/>
      <c r="E245" s="72"/>
      <c r="F245" s="73"/>
      <c r="G245" s="16"/>
    </row>
    <row r="246" spans="4:7" ht="12">
      <c r="D246" s="70"/>
      <c r="E246" s="72"/>
      <c r="F246" s="73"/>
      <c r="G246" s="16"/>
    </row>
    <row r="247" spans="4:7" ht="12">
      <c r="D247" s="70"/>
      <c r="E247" s="72"/>
      <c r="F247" s="73"/>
      <c r="G247" s="16"/>
    </row>
  </sheetData>
  <sheetProtection password="C6D1" sheet="1" objects="1" scenarios="1" formatCells="0" formatColumns="0" formatRows="0"/>
  <mergeCells count="3">
    <mergeCell ref="A1:F1"/>
    <mergeCell ref="A2:F2"/>
    <mergeCell ref="A88:E88"/>
  </mergeCells>
  <dataValidations count="2">
    <dataValidation allowBlank="1" showInputMessage="1" showErrorMessage="1" imeMode="on" sqref="B4"/>
    <dataValidation allowBlank="1" showInputMessage="1" showErrorMessage="1" imeMode="off" sqref="A20:A37 A52:A55 A4 A7:A18 A39:A42 A44:A50 A80:A86 A70:A73 A62:A68"/>
  </dataValidations>
  <printOptions horizontalCentered="1"/>
  <pageMargins left="0.984251968503937" right="0.984251968503937" top="0.984251968503937" bottom="0.984251968503937" header="0.5118110236220472" footer="0.5118110236220472"/>
  <pageSetup horizontalDpi="600" verticalDpi="600" orientation="portrait" paperSize="9" r:id="rId1"/>
  <ignoredErrors>
    <ignoredError sqref="A5:C6 A62:A75 A56 A8:C9 A7:B7 A40:C40 A39:B39 A11:C11 A10:B10 A14:C15 A12:B12 A13:B13 A18:C18 A16:B16 A17:B17 A23:C23 A19:B19 A20:B20 A21:B21 A22:B22 A25:C26 A24:B24 A28:C28 A27:B27 A34:C36 A29:B29 A30:B30 A31:B31 A32:B32 A33:B33 A38:C38 A37:B37 A42:C44 A41:B41 A48:B48 A45:B45 A46:B46 A47:B47" numberStoredAsText="1"/>
  </ignoredErrors>
</worksheet>
</file>

<file path=xl/worksheets/sheet5.xml><?xml version="1.0" encoding="utf-8"?>
<worksheet xmlns="http://schemas.openxmlformats.org/spreadsheetml/2006/main" xmlns:r="http://schemas.openxmlformats.org/officeDocument/2006/relationships">
  <dimension ref="A1:G205"/>
  <sheetViews>
    <sheetView showGridLines="0" showZeros="0" view="pageBreakPreview" zoomScaleSheetLayoutView="100" zoomScalePageLayoutView="0" workbookViewId="0" topLeftCell="A1">
      <pane ySplit="4" topLeftCell="A5" activePane="bottomLeft" state="frozen"/>
      <selection pane="topLeft" activeCell="F45" sqref="F45"/>
      <selection pane="bottomLeft" activeCell="B17" sqref="B17"/>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1.875" style="66" customWidth="1"/>
    <col min="8" max="16384" width="9.00390625" style="26" customWidth="1"/>
  </cols>
  <sheetData>
    <row r="1" spans="1:6" ht="34.5" customHeight="1">
      <c r="A1" s="119" t="s">
        <v>42</v>
      </c>
      <c r="B1" s="119"/>
      <c r="C1" s="119"/>
      <c r="D1" s="119"/>
      <c r="E1" s="119"/>
      <c r="F1" s="119"/>
    </row>
    <row r="2" spans="1:6" s="20" customFormat="1" ht="22.5" customHeight="1">
      <c r="A2" s="120" t="s">
        <v>56</v>
      </c>
      <c r="B2" s="120"/>
      <c r="C2" s="120"/>
      <c r="D2" s="120"/>
      <c r="E2" s="120"/>
      <c r="F2" s="120"/>
    </row>
    <row r="3" spans="1:6" s="28" customFormat="1" ht="18" customHeight="1">
      <c r="A3" s="63">
        <f>'汇总表'!A3</f>
        <v>0</v>
      </c>
      <c r="B3" s="55"/>
      <c r="C3" s="84" t="s">
        <v>302</v>
      </c>
      <c r="D3" s="14"/>
      <c r="E3" s="27"/>
      <c r="F3" s="64" t="s">
        <v>123</v>
      </c>
    </row>
    <row r="4" spans="1:6" s="16" customFormat="1" ht="27" customHeight="1">
      <c r="A4" s="17" t="s">
        <v>58</v>
      </c>
      <c r="B4" s="65" t="s">
        <v>59</v>
      </c>
      <c r="C4" s="17" t="s">
        <v>47</v>
      </c>
      <c r="D4" s="17" t="s">
        <v>124</v>
      </c>
      <c r="E4" s="69" t="s">
        <v>49</v>
      </c>
      <c r="F4" s="17" t="s">
        <v>50</v>
      </c>
    </row>
    <row r="5" spans="1:6" s="20" customFormat="1" ht="27" customHeight="1">
      <c r="A5" s="107" t="s">
        <v>92</v>
      </c>
      <c r="B5" s="108" t="s">
        <v>233</v>
      </c>
      <c r="C5" s="107" t="s">
        <v>93</v>
      </c>
      <c r="D5" s="9"/>
      <c r="E5" s="85"/>
      <c r="F5" s="19">
        <f aca="true" t="shared" si="0" ref="F5:F45">IF(E5&gt;0,ROUND(D5*E5,0),"")</f>
      </c>
    </row>
    <row r="6" spans="1:6" s="20" customFormat="1" ht="27" customHeight="1">
      <c r="A6" s="107" t="s">
        <v>94</v>
      </c>
      <c r="B6" s="108" t="s">
        <v>234</v>
      </c>
      <c r="C6" s="107" t="s">
        <v>93</v>
      </c>
      <c r="D6" s="22"/>
      <c r="E6" s="85"/>
      <c r="F6" s="19">
        <f t="shared" si="0"/>
      </c>
    </row>
    <row r="7" spans="1:6" s="20" customFormat="1" ht="27" customHeight="1">
      <c r="A7" s="107" t="s">
        <v>96</v>
      </c>
      <c r="B7" s="108" t="s">
        <v>235</v>
      </c>
      <c r="C7" s="107" t="s">
        <v>236</v>
      </c>
      <c r="D7" s="83">
        <v>457</v>
      </c>
      <c r="E7" s="85"/>
      <c r="F7" s="19">
        <f t="shared" si="0"/>
      </c>
    </row>
    <row r="8" spans="1:6" s="20" customFormat="1" ht="27" customHeight="1">
      <c r="A8" s="107" t="s">
        <v>97</v>
      </c>
      <c r="B8" s="108" t="s">
        <v>237</v>
      </c>
      <c r="C8" s="107" t="s">
        <v>93</v>
      </c>
      <c r="D8" s="83"/>
      <c r="E8" s="85"/>
      <c r="F8" s="19">
        <f t="shared" si="0"/>
      </c>
    </row>
    <row r="9" spans="1:6" s="20" customFormat="1" ht="27" customHeight="1">
      <c r="A9" s="107" t="s">
        <v>95</v>
      </c>
      <c r="B9" s="108" t="s">
        <v>238</v>
      </c>
      <c r="C9" s="107" t="s">
        <v>869</v>
      </c>
      <c r="D9" s="83">
        <v>64.8</v>
      </c>
      <c r="E9" s="85"/>
      <c r="F9" s="19">
        <f t="shared" si="0"/>
      </c>
    </row>
    <row r="10" spans="1:6" s="20" customFormat="1" ht="27" customHeight="1">
      <c r="A10" s="107" t="s">
        <v>96</v>
      </c>
      <c r="B10" s="108" t="s">
        <v>239</v>
      </c>
      <c r="C10" s="107" t="s">
        <v>869</v>
      </c>
      <c r="D10" s="83">
        <v>2532</v>
      </c>
      <c r="E10" s="85"/>
      <c r="F10" s="19">
        <f t="shared" si="0"/>
      </c>
    </row>
    <row r="11" spans="1:6" s="20" customFormat="1" ht="27" customHeight="1">
      <c r="A11" s="107" t="s">
        <v>98</v>
      </c>
      <c r="B11" s="108" t="s">
        <v>240</v>
      </c>
      <c r="C11" s="107" t="s">
        <v>93</v>
      </c>
      <c r="D11" s="22"/>
      <c r="E11" s="85"/>
      <c r="F11" s="19">
        <f t="shared" si="0"/>
      </c>
    </row>
    <row r="12" spans="1:6" s="20" customFormat="1" ht="27" customHeight="1">
      <c r="A12" s="107" t="s">
        <v>95</v>
      </c>
      <c r="B12" s="108" t="s">
        <v>241</v>
      </c>
      <c r="C12" s="107" t="s">
        <v>869</v>
      </c>
      <c r="D12" s="83">
        <v>551.8</v>
      </c>
      <c r="E12" s="85"/>
      <c r="F12" s="19">
        <f t="shared" si="0"/>
      </c>
    </row>
    <row r="13" spans="1:6" s="20" customFormat="1" ht="27" customHeight="1">
      <c r="A13" s="107" t="s">
        <v>99</v>
      </c>
      <c r="B13" s="108" t="s">
        <v>242</v>
      </c>
      <c r="C13" s="107" t="s">
        <v>869</v>
      </c>
      <c r="D13" s="83">
        <v>240</v>
      </c>
      <c r="E13" s="85"/>
      <c r="F13" s="19">
        <f t="shared" si="0"/>
      </c>
    </row>
    <row r="14" spans="1:6" s="20" customFormat="1" ht="27" customHeight="1">
      <c r="A14" s="107" t="s">
        <v>100</v>
      </c>
      <c r="B14" s="108" t="s">
        <v>243</v>
      </c>
      <c r="C14" s="107" t="s">
        <v>93</v>
      </c>
      <c r="D14" s="22"/>
      <c r="E14" s="85"/>
      <c r="F14" s="19">
        <f t="shared" si="0"/>
      </c>
    </row>
    <row r="15" spans="1:6" s="20" customFormat="1" ht="27" customHeight="1">
      <c r="A15" s="107" t="s">
        <v>101</v>
      </c>
      <c r="B15" s="108" t="s">
        <v>244</v>
      </c>
      <c r="C15" s="107" t="s">
        <v>93</v>
      </c>
      <c r="D15" s="22"/>
      <c r="E15" s="85"/>
      <c r="F15" s="19">
        <f t="shared" si="0"/>
      </c>
    </row>
    <row r="16" spans="1:6" s="20" customFormat="1" ht="27" customHeight="1">
      <c r="A16" s="107" t="s">
        <v>95</v>
      </c>
      <c r="B16" s="108" t="s">
        <v>245</v>
      </c>
      <c r="C16" s="107" t="s">
        <v>869</v>
      </c>
      <c r="D16" s="83">
        <v>63943.1</v>
      </c>
      <c r="E16" s="85"/>
      <c r="F16" s="19">
        <f t="shared" si="0"/>
      </c>
    </row>
    <row r="17" spans="1:6" s="20" customFormat="1" ht="27" customHeight="1">
      <c r="A17" s="107" t="s">
        <v>96</v>
      </c>
      <c r="B17" s="108" t="s">
        <v>246</v>
      </c>
      <c r="C17" s="107" t="s">
        <v>869</v>
      </c>
      <c r="D17" s="83">
        <v>4889.4</v>
      </c>
      <c r="E17" s="85"/>
      <c r="F17" s="19">
        <f t="shared" si="0"/>
      </c>
    </row>
    <row r="18" spans="1:6" s="20" customFormat="1" ht="27" customHeight="1">
      <c r="A18" s="107" t="s">
        <v>99</v>
      </c>
      <c r="B18" s="108" t="s">
        <v>247</v>
      </c>
      <c r="C18" s="107" t="s">
        <v>869</v>
      </c>
      <c r="D18" s="83">
        <v>4864</v>
      </c>
      <c r="E18" s="85"/>
      <c r="F18" s="19">
        <f t="shared" si="0"/>
      </c>
    </row>
    <row r="19" spans="1:6" s="20" customFormat="1" ht="27" customHeight="1">
      <c r="A19" s="107" t="s">
        <v>107</v>
      </c>
      <c r="B19" s="108" t="s">
        <v>248</v>
      </c>
      <c r="C19" s="107" t="s">
        <v>93</v>
      </c>
      <c r="D19" s="83"/>
      <c r="E19" s="85"/>
      <c r="F19" s="19">
        <f t="shared" si="0"/>
      </c>
    </row>
    <row r="20" spans="1:6" s="20" customFormat="1" ht="27" customHeight="1">
      <c r="A20" s="107" t="s">
        <v>108</v>
      </c>
      <c r="B20" s="108" t="s">
        <v>249</v>
      </c>
      <c r="C20" s="107" t="s">
        <v>93</v>
      </c>
      <c r="D20" s="83"/>
      <c r="E20" s="85"/>
      <c r="F20" s="19">
        <f t="shared" si="0"/>
      </c>
    </row>
    <row r="21" spans="1:6" s="20" customFormat="1" ht="27" customHeight="1">
      <c r="A21" s="107" t="s">
        <v>105</v>
      </c>
      <c r="B21" s="108" t="s">
        <v>250</v>
      </c>
      <c r="C21" s="107" t="s">
        <v>869</v>
      </c>
      <c r="D21" s="83">
        <v>7189.5</v>
      </c>
      <c r="E21" s="85"/>
      <c r="F21" s="19">
        <f t="shared" si="0"/>
      </c>
    </row>
    <row r="22" spans="1:6" s="20" customFormat="1" ht="27" customHeight="1">
      <c r="A22" s="107" t="s">
        <v>114</v>
      </c>
      <c r="B22" s="108" t="s">
        <v>251</v>
      </c>
      <c r="C22" s="107" t="s">
        <v>93</v>
      </c>
      <c r="D22" s="83"/>
      <c r="E22" s="85"/>
      <c r="F22" s="19">
        <f t="shared" si="0"/>
      </c>
    </row>
    <row r="23" spans="1:6" s="20" customFormat="1" ht="27" customHeight="1">
      <c r="A23" s="107" t="s">
        <v>115</v>
      </c>
      <c r="B23" s="108" t="s">
        <v>252</v>
      </c>
      <c r="C23" s="107" t="s">
        <v>93</v>
      </c>
      <c r="D23" s="22"/>
      <c r="E23" s="85"/>
      <c r="F23" s="19">
        <f t="shared" si="0"/>
      </c>
    </row>
    <row r="24" spans="1:6" s="20" customFormat="1" ht="27" customHeight="1">
      <c r="A24" s="107" t="s">
        <v>99</v>
      </c>
      <c r="B24" s="108" t="s">
        <v>253</v>
      </c>
      <c r="C24" s="107" t="s">
        <v>93</v>
      </c>
      <c r="D24" s="83"/>
      <c r="E24" s="85"/>
      <c r="F24" s="19">
        <f t="shared" si="0"/>
      </c>
    </row>
    <row r="25" spans="1:6" s="20" customFormat="1" ht="27" customHeight="1">
      <c r="A25" s="107" t="s">
        <v>103</v>
      </c>
      <c r="B25" s="108" t="s">
        <v>254</v>
      </c>
      <c r="C25" s="107" t="s">
        <v>869</v>
      </c>
      <c r="D25" s="83">
        <v>4864</v>
      </c>
      <c r="E25" s="85"/>
      <c r="F25" s="19">
        <f t="shared" si="0"/>
      </c>
    </row>
    <row r="26" spans="1:6" s="20" customFormat="1" ht="27" customHeight="1">
      <c r="A26" s="107" t="s">
        <v>105</v>
      </c>
      <c r="B26" s="108" t="s">
        <v>255</v>
      </c>
      <c r="C26" s="107" t="s">
        <v>93</v>
      </c>
      <c r="D26" s="22"/>
      <c r="E26" s="85"/>
      <c r="F26" s="19">
        <f t="shared" si="0"/>
      </c>
    </row>
    <row r="27" spans="1:6" s="20" customFormat="1" ht="27" customHeight="1">
      <c r="A27" s="107" t="s">
        <v>111</v>
      </c>
      <c r="B27" s="108" t="s">
        <v>256</v>
      </c>
      <c r="C27" s="107" t="s">
        <v>868</v>
      </c>
      <c r="D27" s="83">
        <v>5232.6</v>
      </c>
      <c r="E27" s="85"/>
      <c r="F27" s="19">
        <f t="shared" si="0"/>
      </c>
    </row>
    <row r="28" spans="1:6" s="20" customFormat="1" ht="27" customHeight="1">
      <c r="A28" s="107" t="s">
        <v>116</v>
      </c>
      <c r="B28" s="108" t="s">
        <v>257</v>
      </c>
      <c r="C28" s="107" t="s">
        <v>93</v>
      </c>
      <c r="D28" s="22"/>
      <c r="E28" s="85"/>
      <c r="F28" s="19">
        <f t="shared" si="0"/>
      </c>
    </row>
    <row r="29" spans="1:6" s="20" customFormat="1" ht="27" customHeight="1">
      <c r="A29" s="107" t="s">
        <v>95</v>
      </c>
      <c r="B29" s="108" t="s">
        <v>258</v>
      </c>
      <c r="C29" s="107" t="s">
        <v>869</v>
      </c>
      <c r="D29" s="83">
        <v>1250</v>
      </c>
      <c r="E29" s="85"/>
      <c r="F29" s="19">
        <f t="shared" si="0"/>
      </c>
    </row>
    <row r="30" spans="1:6" s="20" customFormat="1" ht="27" customHeight="1">
      <c r="A30" s="107" t="s">
        <v>117</v>
      </c>
      <c r="B30" s="108" t="s">
        <v>259</v>
      </c>
      <c r="C30" s="107" t="s">
        <v>93</v>
      </c>
      <c r="D30" s="83"/>
      <c r="E30" s="85"/>
      <c r="F30" s="19">
        <f t="shared" si="0"/>
      </c>
    </row>
    <row r="31" spans="1:6" s="20" customFormat="1" ht="27" customHeight="1">
      <c r="A31" s="107" t="s">
        <v>118</v>
      </c>
      <c r="B31" s="108" t="s">
        <v>260</v>
      </c>
      <c r="C31" s="107" t="s">
        <v>93</v>
      </c>
      <c r="D31" s="83"/>
      <c r="E31" s="85"/>
      <c r="F31" s="19">
        <f t="shared" si="0"/>
      </c>
    </row>
    <row r="32" spans="1:6" s="20" customFormat="1" ht="27" customHeight="1">
      <c r="A32" s="107" t="s">
        <v>95</v>
      </c>
      <c r="B32" s="108" t="s">
        <v>261</v>
      </c>
      <c r="C32" s="107" t="s">
        <v>869</v>
      </c>
      <c r="D32" s="83">
        <v>4058.6</v>
      </c>
      <c r="E32" s="85"/>
      <c r="F32" s="19">
        <f t="shared" si="0"/>
      </c>
    </row>
    <row r="33" spans="1:6" s="20" customFormat="1" ht="27" customHeight="1">
      <c r="A33" s="107" t="s">
        <v>262</v>
      </c>
      <c r="B33" s="108" t="s">
        <v>263</v>
      </c>
      <c r="C33" s="107" t="s">
        <v>869</v>
      </c>
      <c r="D33" s="83">
        <v>473.5</v>
      </c>
      <c r="E33" s="85"/>
      <c r="F33" s="19">
        <f t="shared" si="0"/>
      </c>
    </row>
    <row r="34" spans="1:6" s="20" customFormat="1" ht="27" customHeight="1">
      <c r="A34" s="107" t="s">
        <v>264</v>
      </c>
      <c r="B34" s="108" t="s">
        <v>265</v>
      </c>
      <c r="C34" s="107" t="s">
        <v>869</v>
      </c>
      <c r="D34" s="83">
        <v>584.6</v>
      </c>
      <c r="E34" s="85"/>
      <c r="F34" s="19">
        <f t="shared" si="0"/>
      </c>
    </row>
    <row r="35" spans="1:6" s="20" customFormat="1" ht="27" customHeight="1">
      <c r="A35" s="107" t="s">
        <v>128</v>
      </c>
      <c r="B35" s="108" t="s">
        <v>266</v>
      </c>
      <c r="C35" s="107" t="s">
        <v>93</v>
      </c>
      <c r="D35" s="22"/>
      <c r="E35" s="85"/>
      <c r="F35" s="19">
        <f t="shared" si="0"/>
      </c>
    </row>
    <row r="36" spans="1:6" s="20" customFormat="1" ht="27" customHeight="1">
      <c r="A36" s="107" t="s">
        <v>130</v>
      </c>
      <c r="B36" s="108" t="s">
        <v>267</v>
      </c>
      <c r="C36" s="107" t="s">
        <v>93</v>
      </c>
      <c r="D36" s="22"/>
      <c r="E36" s="85"/>
      <c r="F36" s="19">
        <f t="shared" si="0"/>
      </c>
    </row>
    <row r="37" spans="1:6" s="20" customFormat="1" ht="27" customHeight="1">
      <c r="A37" s="107" t="s">
        <v>95</v>
      </c>
      <c r="B37" s="108" t="s">
        <v>268</v>
      </c>
      <c r="C37" s="107" t="s">
        <v>868</v>
      </c>
      <c r="D37" s="83">
        <v>2825</v>
      </c>
      <c r="E37" s="85"/>
      <c r="F37" s="19">
        <f t="shared" si="0"/>
      </c>
    </row>
    <row r="38" spans="1:6" s="20" customFormat="1" ht="27" customHeight="1">
      <c r="A38" s="107" t="s">
        <v>131</v>
      </c>
      <c r="B38" s="108" t="s">
        <v>269</v>
      </c>
      <c r="C38" s="107" t="s">
        <v>93</v>
      </c>
      <c r="D38" s="22"/>
      <c r="E38" s="85"/>
      <c r="F38" s="19">
        <f t="shared" si="0"/>
      </c>
    </row>
    <row r="39" spans="1:6" s="20" customFormat="1" ht="27" customHeight="1">
      <c r="A39" s="107" t="s">
        <v>133</v>
      </c>
      <c r="B39" s="108" t="s">
        <v>270</v>
      </c>
      <c r="C39" s="107" t="s">
        <v>93</v>
      </c>
      <c r="D39" s="83"/>
      <c r="E39" s="85"/>
      <c r="F39" s="19">
        <f t="shared" si="0"/>
      </c>
    </row>
    <row r="40" spans="1:6" s="20" customFormat="1" ht="27" customHeight="1">
      <c r="A40" s="107" t="s">
        <v>95</v>
      </c>
      <c r="B40" s="108" t="s">
        <v>271</v>
      </c>
      <c r="C40" s="107" t="s">
        <v>869</v>
      </c>
      <c r="D40" s="83">
        <v>2850</v>
      </c>
      <c r="E40" s="85"/>
      <c r="F40" s="19">
        <f t="shared" si="0"/>
      </c>
    </row>
    <row r="41" spans="1:6" s="20" customFormat="1" ht="27" customHeight="1">
      <c r="A41" s="107"/>
      <c r="B41" s="108"/>
      <c r="C41" s="107"/>
      <c r="D41" s="83"/>
      <c r="E41" s="85"/>
      <c r="F41" s="19">
        <f t="shared" si="0"/>
      </c>
    </row>
    <row r="42" spans="1:6" s="20" customFormat="1" ht="27" customHeight="1">
      <c r="A42" s="107"/>
      <c r="B42" s="108"/>
      <c r="C42" s="107"/>
      <c r="D42" s="22"/>
      <c r="E42" s="85"/>
      <c r="F42" s="19">
        <f t="shared" si="0"/>
      </c>
    </row>
    <row r="43" spans="1:6" s="20" customFormat="1" ht="27" customHeight="1">
      <c r="A43" s="107"/>
      <c r="B43" s="108"/>
      <c r="C43" s="107"/>
      <c r="D43" s="22"/>
      <c r="E43" s="85"/>
      <c r="F43" s="19">
        <f t="shared" si="0"/>
      </c>
    </row>
    <row r="44" spans="1:6" s="20" customFormat="1" ht="27" customHeight="1">
      <c r="A44" s="107"/>
      <c r="B44" s="108"/>
      <c r="C44" s="107"/>
      <c r="D44" s="22"/>
      <c r="E44" s="85"/>
      <c r="F44" s="19">
        <f t="shared" si="0"/>
      </c>
    </row>
    <row r="45" spans="1:6" s="20" customFormat="1" ht="27" customHeight="1">
      <c r="A45" s="107"/>
      <c r="B45" s="108"/>
      <c r="C45" s="107"/>
      <c r="D45" s="83"/>
      <c r="E45" s="85"/>
      <c r="F45" s="19">
        <f t="shared" si="0"/>
      </c>
    </row>
    <row r="46" spans="1:7" ht="27" customHeight="1">
      <c r="A46" s="123" t="s">
        <v>138</v>
      </c>
      <c r="B46" s="124"/>
      <c r="C46" s="124"/>
      <c r="D46" s="124"/>
      <c r="E46" s="124"/>
      <c r="F46" s="13">
        <f>SUM(F5:F45)</f>
        <v>0</v>
      </c>
      <c r="G46" s="16"/>
    </row>
    <row r="47" spans="4:7" ht="12">
      <c r="D47" s="70"/>
      <c r="E47" s="72"/>
      <c r="F47" s="73"/>
      <c r="G47" s="16"/>
    </row>
    <row r="48" spans="4:7" ht="12">
      <c r="D48" s="70"/>
      <c r="E48" s="72"/>
      <c r="F48" s="73"/>
      <c r="G48" s="16"/>
    </row>
    <row r="49" spans="4:7" ht="12">
      <c r="D49" s="70"/>
      <c r="E49" s="72"/>
      <c r="F49" s="73"/>
      <c r="G49" s="16"/>
    </row>
    <row r="50" spans="1:7" ht="12">
      <c r="A50" s="74"/>
      <c r="B50" s="75"/>
      <c r="C50" s="74"/>
      <c r="D50" s="70"/>
      <c r="E50" s="72"/>
      <c r="F50" s="73"/>
      <c r="G50" s="16"/>
    </row>
    <row r="51" spans="4:7" ht="12">
      <c r="D51" s="70"/>
      <c r="E51" s="72"/>
      <c r="F51" s="73"/>
      <c r="G51" s="16"/>
    </row>
    <row r="52" spans="4:7" ht="12">
      <c r="D52" s="70"/>
      <c r="E52" s="72"/>
      <c r="F52" s="73"/>
      <c r="G52" s="16"/>
    </row>
    <row r="53" spans="4:7" ht="12">
      <c r="D53" s="70"/>
      <c r="E53" s="72"/>
      <c r="F53" s="73"/>
      <c r="G53" s="16"/>
    </row>
    <row r="54" spans="4:7" ht="12">
      <c r="D54" s="70"/>
      <c r="E54" s="72"/>
      <c r="F54" s="73"/>
      <c r="G54" s="16"/>
    </row>
    <row r="55" spans="4:7" ht="12">
      <c r="D55" s="70"/>
      <c r="E55" s="72"/>
      <c r="F55" s="73"/>
      <c r="G55" s="16"/>
    </row>
    <row r="56" spans="4:7" ht="12">
      <c r="D56" s="70"/>
      <c r="E56" s="72"/>
      <c r="F56" s="73"/>
      <c r="G56" s="16"/>
    </row>
    <row r="57" spans="4:7" ht="12">
      <c r="D57" s="70"/>
      <c r="E57" s="72"/>
      <c r="F57" s="73"/>
      <c r="G57" s="16"/>
    </row>
    <row r="58" spans="4:7" ht="12">
      <c r="D58" s="70"/>
      <c r="E58" s="72"/>
      <c r="F58" s="73"/>
      <c r="G58" s="16"/>
    </row>
    <row r="59" spans="4:7" ht="12">
      <c r="D59" s="70"/>
      <c r="E59" s="72"/>
      <c r="F59" s="73"/>
      <c r="G59" s="16"/>
    </row>
    <row r="60" spans="4:7" ht="12">
      <c r="D60" s="70"/>
      <c r="E60" s="72"/>
      <c r="F60" s="73"/>
      <c r="G60" s="16"/>
    </row>
    <row r="61" spans="4:7" ht="12">
      <c r="D61" s="70"/>
      <c r="E61" s="72"/>
      <c r="F61" s="73"/>
      <c r="G61" s="16"/>
    </row>
    <row r="62" spans="4:7" ht="12">
      <c r="D62" s="70"/>
      <c r="E62" s="72"/>
      <c r="F62" s="73"/>
      <c r="G62" s="16"/>
    </row>
    <row r="63" spans="4:7" ht="12">
      <c r="D63" s="70"/>
      <c r="E63" s="72"/>
      <c r="F63" s="73"/>
      <c r="G63" s="16"/>
    </row>
    <row r="64" spans="4:7" ht="12">
      <c r="D64" s="70"/>
      <c r="E64" s="72"/>
      <c r="F64" s="73"/>
      <c r="G64" s="16"/>
    </row>
    <row r="65" spans="4:7" ht="12">
      <c r="D65" s="70"/>
      <c r="E65" s="72"/>
      <c r="F65" s="73"/>
      <c r="G65" s="16"/>
    </row>
    <row r="66" spans="4:7" ht="12">
      <c r="D66" s="70"/>
      <c r="E66" s="72"/>
      <c r="F66" s="73"/>
      <c r="G66" s="16"/>
    </row>
    <row r="67" spans="4:7" ht="12">
      <c r="D67" s="70"/>
      <c r="E67" s="72"/>
      <c r="F67" s="73"/>
      <c r="G67" s="16"/>
    </row>
    <row r="68" spans="4:7" ht="12">
      <c r="D68" s="70"/>
      <c r="E68" s="72"/>
      <c r="F68" s="73"/>
      <c r="G68" s="16"/>
    </row>
    <row r="69" spans="4:7" ht="12">
      <c r="D69" s="70"/>
      <c r="E69" s="72"/>
      <c r="F69" s="73"/>
      <c r="G69" s="16"/>
    </row>
    <row r="70" spans="4:7" ht="12">
      <c r="D70" s="70"/>
      <c r="E70" s="72"/>
      <c r="F70" s="73"/>
      <c r="G70" s="16"/>
    </row>
    <row r="71" spans="4:7" ht="12">
      <c r="D71" s="70"/>
      <c r="E71" s="72"/>
      <c r="F71" s="73"/>
      <c r="G71" s="16"/>
    </row>
    <row r="72" spans="4:7" ht="12">
      <c r="D72" s="70"/>
      <c r="E72" s="72"/>
      <c r="F72" s="73"/>
      <c r="G72" s="16"/>
    </row>
    <row r="73" spans="4:7" ht="12">
      <c r="D73" s="70"/>
      <c r="E73" s="72"/>
      <c r="F73" s="73"/>
      <c r="G73" s="16"/>
    </row>
    <row r="74" spans="4:7" ht="12">
      <c r="D74" s="70"/>
      <c r="E74" s="72"/>
      <c r="F74" s="73"/>
      <c r="G74" s="16"/>
    </row>
    <row r="75" spans="4:7" ht="12">
      <c r="D75" s="70"/>
      <c r="E75" s="72"/>
      <c r="F75" s="73"/>
      <c r="G75" s="16"/>
    </row>
    <row r="76" spans="4:7" ht="12">
      <c r="D76" s="70"/>
      <c r="E76" s="72"/>
      <c r="F76" s="73"/>
      <c r="G76" s="16"/>
    </row>
    <row r="77" spans="4:7" ht="12">
      <c r="D77" s="70"/>
      <c r="E77" s="72"/>
      <c r="F77" s="73"/>
      <c r="G77" s="16"/>
    </row>
    <row r="78" spans="4:7" ht="12">
      <c r="D78" s="70"/>
      <c r="E78" s="72"/>
      <c r="F78" s="73"/>
      <c r="G78" s="16"/>
    </row>
    <row r="79" spans="4:7" ht="12">
      <c r="D79" s="70"/>
      <c r="E79" s="72"/>
      <c r="F79" s="73"/>
      <c r="G79" s="16"/>
    </row>
    <row r="80" spans="4:7" ht="12">
      <c r="D80" s="70"/>
      <c r="E80" s="72"/>
      <c r="F80" s="73"/>
      <c r="G80" s="16"/>
    </row>
    <row r="81" spans="4:7" ht="12">
      <c r="D81" s="70"/>
      <c r="E81" s="72"/>
      <c r="F81" s="73"/>
      <c r="G81" s="16"/>
    </row>
    <row r="82" spans="4:7" ht="12">
      <c r="D82" s="70"/>
      <c r="E82" s="72"/>
      <c r="F82" s="73"/>
      <c r="G82" s="16"/>
    </row>
    <row r="83" spans="4:7" ht="12">
      <c r="D83" s="70"/>
      <c r="E83" s="72"/>
      <c r="F83" s="73"/>
      <c r="G83" s="16"/>
    </row>
    <row r="84" spans="4:7" ht="12">
      <c r="D84" s="70"/>
      <c r="E84" s="72"/>
      <c r="F84" s="73"/>
      <c r="G84" s="16"/>
    </row>
    <row r="85" spans="4:7" ht="12">
      <c r="D85" s="70"/>
      <c r="E85" s="72"/>
      <c r="F85" s="73"/>
      <c r="G85" s="16"/>
    </row>
    <row r="86" spans="4:7" ht="12">
      <c r="D86" s="70"/>
      <c r="E86" s="72"/>
      <c r="F86" s="73"/>
      <c r="G86" s="16"/>
    </row>
    <row r="87" spans="4:7" ht="12">
      <c r="D87" s="70"/>
      <c r="E87" s="72"/>
      <c r="F87" s="73"/>
      <c r="G87" s="16"/>
    </row>
    <row r="88" spans="4:7" ht="12">
      <c r="D88" s="70"/>
      <c r="E88" s="72"/>
      <c r="F88" s="73"/>
      <c r="G88" s="16"/>
    </row>
    <row r="89" spans="4:7" ht="12">
      <c r="D89" s="70"/>
      <c r="E89" s="72"/>
      <c r="F89" s="73"/>
      <c r="G89" s="16"/>
    </row>
    <row r="90" spans="4:7" ht="12">
      <c r="D90" s="70"/>
      <c r="E90" s="72"/>
      <c r="F90" s="73"/>
      <c r="G90" s="16"/>
    </row>
    <row r="91" spans="4:7" ht="12">
      <c r="D91" s="70"/>
      <c r="E91" s="72"/>
      <c r="F91" s="73"/>
      <c r="G91" s="16"/>
    </row>
    <row r="92" spans="4:7" ht="12">
      <c r="D92" s="70"/>
      <c r="E92" s="72"/>
      <c r="F92" s="73"/>
      <c r="G92" s="16"/>
    </row>
    <row r="93" spans="4:7" ht="12">
      <c r="D93" s="70"/>
      <c r="E93" s="72"/>
      <c r="F93" s="73"/>
      <c r="G93" s="16"/>
    </row>
    <row r="94" spans="4:7" ht="12">
      <c r="D94" s="70"/>
      <c r="E94" s="72"/>
      <c r="F94" s="73"/>
      <c r="G94" s="16"/>
    </row>
    <row r="95" spans="4:7" ht="12">
      <c r="D95" s="70"/>
      <c r="E95" s="72"/>
      <c r="F95" s="73"/>
      <c r="G95" s="16"/>
    </row>
    <row r="96" spans="4:7" ht="12">
      <c r="D96" s="70"/>
      <c r="E96" s="72"/>
      <c r="F96" s="73"/>
      <c r="G96" s="16"/>
    </row>
    <row r="97" spans="4:7" ht="12">
      <c r="D97" s="70"/>
      <c r="E97" s="72"/>
      <c r="F97" s="73"/>
      <c r="G97" s="16"/>
    </row>
    <row r="98" spans="4:7" ht="12">
      <c r="D98" s="70"/>
      <c r="E98" s="72"/>
      <c r="F98" s="73"/>
      <c r="G98" s="16"/>
    </row>
    <row r="99" spans="4:7" ht="12">
      <c r="D99" s="70"/>
      <c r="E99" s="72"/>
      <c r="F99" s="73"/>
      <c r="G99" s="16"/>
    </row>
    <row r="100" spans="4:7" ht="12">
      <c r="D100" s="70"/>
      <c r="E100" s="72"/>
      <c r="F100" s="73"/>
      <c r="G100" s="16"/>
    </row>
    <row r="101" spans="4:7" ht="12">
      <c r="D101" s="70"/>
      <c r="E101" s="72"/>
      <c r="F101" s="73"/>
      <c r="G101" s="16"/>
    </row>
    <row r="102" spans="4:7" ht="12">
      <c r="D102" s="70"/>
      <c r="E102" s="72"/>
      <c r="F102" s="73"/>
      <c r="G102" s="16"/>
    </row>
    <row r="103" spans="4:7" ht="12">
      <c r="D103" s="70"/>
      <c r="E103" s="72"/>
      <c r="F103" s="73"/>
      <c r="G103" s="16"/>
    </row>
    <row r="104" spans="4:7" ht="12">
      <c r="D104" s="70"/>
      <c r="E104" s="72"/>
      <c r="F104" s="73"/>
      <c r="G104" s="16"/>
    </row>
    <row r="105" spans="4:7" ht="12">
      <c r="D105" s="70"/>
      <c r="E105" s="72"/>
      <c r="F105" s="73"/>
      <c r="G105" s="16"/>
    </row>
    <row r="106" spans="4:7" ht="12">
      <c r="D106" s="70"/>
      <c r="E106" s="72"/>
      <c r="F106" s="73"/>
      <c r="G106" s="16"/>
    </row>
    <row r="107" spans="4:7" ht="12">
      <c r="D107" s="70"/>
      <c r="E107" s="72"/>
      <c r="F107" s="73"/>
      <c r="G107" s="16"/>
    </row>
    <row r="108" spans="4:7" ht="12">
      <c r="D108" s="70"/>
      <c r="E108" s="72"/>
      <c r="F108" s="73"/>
      <c r="G108" s="16"/>
    </row>
    <row r="109" spans="4:7" ht="12">
      <c r="D109" s="70"/>
      <c r="E109" s="72"/>
      <c r="F109" s="73"/>
      <c r="G109" s="16"/>
    </row>
    <row r="110" spans="4:7" ht="12">
      <c r="D110" s="70"/>
      <c r="E110" s="72"/>
      <c r="F110" s="73"/>
      <c r="G110" s="16"/>
    </row>
    <row r="111" spans="4:7" ht="12">
      <c r="D111" s="70"/>
      <c r="E111" s="72"/>
      <c r="F111" s="73"/>
      <c r="G111" s="16"/>
    </row>
    <row r="112" spans="4:7" ht="12">
      <c r="D112" s="70"/>
      <c r="E112" s="72"/>
      <c r="F112" s="73"/>
      <c r="G112" s="16"/>
    </row>
    <row r="113" spans="4:7" ht="12">
      <c r="D113" s="70"/>
      <c r="E113" s="72"/>
      <c r="F113" s="73"/>
      <c r="G113" s="16"/>
    </row>
    <row r="114" spans="4:7" ht="12">
      <c r="D114" s="70"/>
      <c r="E114" s="72"/>
      <c r="F114" s="73"/>
      <c r="G114" s="16"/>
    </row>
    <row r="115" spans="4:7" ht="12">
      <c r="D115" s="70"/>
      <c r="E115" s="72"/>
      <c r="F115" s="73"/>
      <c r="G115" s="16"/>
    </row>
    <row r="116" spans="4:7" ht="12">
      <c r="D116" s="70"/>
      <c r="E116" s="72"/>
      <c r="F116" s="73"/>
      <c r="G116" s="16"/>
    </row>
    <row r="117" spans="4:7" ht="12">
      <c r="D117" s="70"/>
      <c r="E117" s="72"/>
      <c r="F117" s="73"/>
      <c r="G117" s="16"/>
    </row>
    <row r="118" spans="4:7" ht="12">
      <c r="D118" s="70"/>
      <c r="E118" s="72"/>
      <c r="F118" s="73"/>
      <c r="G118" s="16"/>
    </row>
    <row r="119" spans="4:7" ht="12">
      <c r="D119" s="70"/>
      <c r="E119" s="72"/>
      <c r="F119" s="73"/>
      <c r="G119" s="16"/>
    </row>
    <row r="120" spans="4:7" ht="12">
      <c r="D120" s="70"/>
      <c r="E120" s="72"/>
      <c r="F120" s="73"/>
      <c r="G120" s="16"/>
    </row>
    <row r="121" spans="4:7" ht="12">
      <c r="D121" s="70"/>
      <c r="E121" s="72"/>
      <c r="F121" s="73"/>
      <c r="G121" s="16"/>
    </row>
    <row r="122" spans="4:7" ht="12">
      <c r="D122" s="70"/>
      <c r="E122" s="72"/>
      <c r="F122" s="73"/>
      <c r="G122" s="16"/>
    </row>
    <row r="123" spans="4:7" ht="12">
      <c r="D123" s="70"/>
      <c r="E123" s="72"/>
      <c r="F123" s="73"/>
      <c r="G123" s="16"/>
    </row>
    <row r="124" spans="4:7" ht="12">
      <c r="D124" s="70"/>
      <c r="E124" s="72"/>
      <c r="F124" s="73"/>
      <c r="G124" s="16"/>
    </row>
    <row r="125" spans="4:7" ht="12">
      <c r="D125" s="70"/>
      <c r="E125" s="72"/>
      <c r="F125" s="73"/>
      <c r="G125" s="16"/>
    </row>
    <row r="126" spans="4:7" ht="12">
      <c r="D126" s="70"/>
      <c r="E126" s="72"/>
      <c r="F126" s="73"/>
      <c r="G126" s="16"/>
    </row>
    <row r="127" spans="4:7" ht="12">
      <c r="D127" s="70"/>
      <c r="E127" s="72"/>
      <c r="F127" s="73"/>
      <c r="G127" s="16"/>
    </row>
    <row r="128" spans="4:7" ht="12">
      <c r="D128" s="70"/>
      <c r="E128" s="72"/>
      <c r="F128" s="73"/>
      <c r="G128" s="16"/>
    </row>
    <row r="129" spans="4:7" ht="12">
      <c r="D129" s="70"/>
      <c r="E129" s="72"/>
      <c r="F129" s="73"/>
      <c r="G129" s="16"/>
    </row>
    <row r="130" spans="4:7" ht="12">
      <c r="D130" s="70"/>
      <c r="E130" s="72"/>
      <c r="F130" s="73"/>
      <c r="G130" s="16"/>
    </row>
    <row r="131" spans="4:7" ht="12">
      <c r="D131" s="70"/>
      <c r="E131" s="72"/>
      <c r="F131" s="73"/>
      <c r="G131" s="16"/>
    </row>
    <row r="132" spans="4:7" ht="12">
      <c r="D132" s="70"/>
      <c r="E132" s="72"/>
      <c r="F132" s="73"/>
      <c r="G132" s="16"/>
    </row>
    <row r="133" spans="4:7" ht="12">
      <c r="D133" s="70"/>
      <c r="E133" s="72"/>
      <c r="F133" s="73"/>
      <c r="G133" s="16"/>
    </row>
    <row r="134" spans="4:7" ht="12">
      <c r="D134" s="70"/>
      <c r="E134" s="72"/>
      <c r="F134" s="73"/>
      <c r="G134" s="16"/>
    </row>
    <row r="135" spans="4:7" ht="12">
      <c r="D135" s="70"/>
      <c r="E135" s="72"/>
      <c r="F135" s="73"/>
      <c r="G135" s="16"/>
    </row>
    <row r="136" spans="4:7" ht="12">
      <c r="D136" s="70"/>
      <c r="E136" s="72"/>
      <c r="F136" s="73"/>
      <c r="G136" s="16"/>
    </row>
    <row r="137" spans="4:7" ht="12">
      <c r="D137" s="70"/>
      <c r="E137" s="72"/>
      <c r="F137" s="73"/>
      <c r="G137" s="16"/>
    </row>
    <row r="138" spans="4:7" ht="12">
      <c r="D138" s="70"/>
      <c r="E138" s="72"/>
      <c r="F138" s="73"/>
      <c r="G138" s="16"/>
    </row>
    <row r="139" spans="4:7" ht="12">
      <c r="D139" s="70"/>
      <c r="E139" s="72"/>
      <c r="F139" s="73"/>
      <c r="G139" s="16"/>
    </row>
    <row r="140" spans="4:7" ht="12">
      <c r="D140" s="70"/>
      <c r="E140" s="72"/>
      <c r="F140" s="73"/>
      <c r="G140" s="16"/>
    </row>
    <row r="141" spans="4:7" ht="12">
      <c r="D141" s="70"/>
      <c r="E141" s="72"/>
      <c r="F141" s="73"/>
      <c r="G141" s="16"/>
    </row>
    <row r="142" spans="4:7" ht="12">
      <c r="D142" s="70"/>
      <c r="E142" s="72"/>
      <c r="F142" s="73"/>
      <c r="G142" s="16"/>
    </row>
    <row r="143" spans="4:7" ht="12">
      <c r="D143" s="70"/>
      <c r="E143" s="72"/>
      <c r="F143" s="73"/>
      <c r="G143" s="16"/>
    </row>
    <row r="144" spans="4:7" ht="12">
      <c r="D144" s="70"/>
      <c r="E144" s="72"/>
      <c r="F144" s="73"/>
      <c r="G144" s="16"/>
    </row>
    <row r="145" spans="4:7" ht="12">
      <c r="D145" s="70"/>
      <c r="E145" s="72"/>
      <c r="F145" s="73"/>
      <c r="G145" s="16"/>
    </row>
    <row r="146" spans="4:7" ht="12">
      <c r="D146" s="70"/>
      <c r="E146" s="72"/>
      <c r="F146" s="73"/>
      <c r="G146" s="16"/>
    </row>
    <row r="147" spans="4:7" ht="12">
      <c r="D147" s="70"/>
      <c r="E147" s="72"/>
      <c r="F147" s="73"/>
      <c r="G147" s="16"/>
    </row>
    <row r="148" spans="4:7" ht="12">
      <c r="D148" s="70"/>
      <c r="E148" s="72"/>
      <c r="F148" s="73"/>
      <c r="G148" s="16"/>
    </row>
    <row r="149" spans="4:7" ht="12">
      <c r="D149" s="70"/>
      <c r="E149" s="72"/>
      <c r="F149" s="73"/>
      <c r="G149" s="16"/>
    </row>
    <row r="150" spans="4:7" ht="12">
      <c r="D150" s="70"/>
      <c r="E150" s="72"/>
      <c r="F150" s="73"/>
      <c r="G150" s="16"/>
    </row>
    <row r="151" spans="4:7" ht="12">
      <c r="D151" s="70"/>
      <c r="E151" s="72"/>
      <c r="F151" s="73"/>
      <c r="G151" s="16"/>
    </row>
    <row r="152" spans="4:7" ht="12">
      <c r="D152" s="70"/>
      <c r="E152" s="72"/>
      <c r="F152" s="73"/>
      <c r="G152" s="16"/>
    </row>
    <row r="153" spans="4:7" ht="12">
      <c r="D153" s="70"/>
      <c r="E153" s="72"/>
      <c r="F153" s="73"/>
      <c r="G153" s="16"/>
    </row>
    <row r="154" spans="4:7" ht="12">
      <c r="D154" s="70"/>
      <c r="E154" s="72"/>
      <c r="F154" s="73"/>
      <c r="G154" s="16"/>
    </row>
    <row r="155" spans="4:7" ht="12">
      <c r="D155" s="70"/>
      <c r="E155" s="72"/>
      <c r="F155" s="73"/>
      <c r="G155" s="16"/>
    </row>
    <row r="156" spans="4:7" ht="12">
      <c r="D156" s="70"/>
      <c r="E156" s="72"/>
      <c r="F156" s="73"/>
      <c r="G156" s="16"/>
    </row>
    <row r="157" spans="4:7" ht="12">
      <c r="D157" s="70"/>
      <c r="E157" s="72"/>
      <c r="F157" s="73"/>
      <c r="G157" s="16"/>
    </row>
    <row r="158" spans="4:7" ht="12">
      <c r="D158" s="70"/>
      <c r="E158" s="72"/>
      <c r="F158" s="73"/>
      <c r="G158" s="16"/>
    </row>
    <row r="159" spans="4:7" ht="12">
      <c r="D159" s="70"/>
      <c r="E159" s="72"/>
      <c r="F159" s="73"/>
      <c r="G159" s="16"/>
    </row>
    <row r="160" spans="4:7" ht="12">
      <c r="D160" s="70"/>
      <c r="E160" s="72"/>
      <c r="F160" s="73"/>
      <c r="G160" s="16"/>
    </row>
    <row r="161" spans="4:7" ht="12">
      <c r="D161" s="70"/>
      <c r="E161" s="72"/>
      <c r="F161" s="73"/>
      <c r="G161" s="16"/>
    </row>
    <row r="162" spans="4:7" ht="12">
      <c r="D162" s="70"/>
      <c r="E162" s="72"/>
      <c r="F162" s="73"/>
      <c r="G162" s="16"/>
    </row>
    <row r="163" spans="4:7" ht="12">
      <c r="D163" s="70"/>
      <c r="E163" s="72"/>
      <c r="F163" s="73"/>
      <c r="G163" s="16"/>
    </row>
    <row r="164" spans="4:7" ht="12">
      <c r="D164" s="70"/>
      <c r="E164" s="72"/>
      <c r="F164" s="73"/>
      <c r="G164" s="16"/>
    </row>
    <row r="165" spans="4:7" ht="12">
      <c r="D165" s="70"/>
      <c r="E165" s="72"/>
      <c r="F165" s="73"/>
      <c r="G165" s="16"/>
    </row>
    <row r="166" spans="4:7" ht="12">
      <c r="D166" s="70"/>
      <c r="E166" s="72"/>
      <c r="F166" s="73"/>
      <c r="G166" s="16"/>
    </row>
    <row r="167" spans="4:7" ht="12">
      <c r="D167" s="70"/>
      <c r="E167" s="72"/>
      <c r="F167" s="73"/>
      <c r="G167" s="16"/>
    </row>
    <row r="168" spans="4:7" ht="12">
      <c r="D168" s="70"/>
      <c r="E168" s="72"/>
      <c r="F168" s="73"/>
      <c r="G168" s="16"/>
    </row>
    <row r="169" spans="4:7" ht="12">
      <c r="D169" s="70"/>
      <c r="E169" s="72"/>
      <c r="F169" s="73"/>
      <c r="G169" s="16"/>
    </row>
    <row r="170" spans="4:7" ht="12">
      <c r="D170" s="70"/>
      <c r="E170" s="72"/>
      <c r="F170" s="73"/>
      <c r="G170" s="16"/>
    </row>
    <row r="171" spans="4:7" ht="12">
      <c r="D171" s="70"/>
      <c r="E171" s="72"/>
      <c r="F171" s="73"/>
      <c r="G171" s="16"/>
    </row>
    <row r="172" spans="4:7" ht="12">
      <c r="D172" s="70"/>
      <c r="E172" s="72"/>
      <c r="F172" s="73"/>
      <c r="G172" s="16"/>
    </row>
    <row r="173" spans="4:7" ht="12">
      <c r="D173" s="70"/>
      <c r="E173" s="72"/>
      <c r="F173" s="73"/>
      <c r="G173" s="16"/>
    </row>
    <row r="174" spans="4:7" ht="12">
      <c r="D174" s="70"/>
      <c r="E174" s="72"/>
      <c r="F174" s="73"/>
      <c r="G174" s="16"/>
    </row>
    <row r="175" spans="4:7" ht="12">
      <c r="D175" s="70"/>
      <c r="E175" s="72"/>
      <c r="F175" s="73"/>
      <c r="G175" s="16"/>
    </row>
    <row r="176" spans="4:7" ht="12">
      <c r="D176" s="70"/>
      <c r="E176" s="72"/>
      <c r="F176" s="73"/>
      <c r="G176" s="16"/>
    </row>
    <row r="177" spans="4:7" ht="12">
      <c r="D177" s="70"/>
      <c r="E177" s="72"/>
      <c r="F177" s="73"/>
      <c r="G177" s="16"/>
    </row>
    <row r="178" spans="4:7" ht="12">
      <c r="D178" s="70"/>
      <c r="E178" s="72"/>
      <c r="F178" s="73"/>
      <c r="G178" s="16"/>
    </row>
    <row r="179" spans="4:7" ht="12">
      <c r="D179" s="70"/>
      <c r="E179" s="72"/>
      <c r="F179" s="73"/>
      <c r="G179" s="16"/>
    </row>
    <row r="180" spans="4:7" ht="12">
      <c r="D180" s="70"/>
      <c r="E180" s="72"/>
      <c r="F180" s="73"/>
      <c r="G180" s="16"/>
    </row>
    <row r="181" spans="4:7" ht="12">
      <c r="D181" s="70"/>
      <c r="E181" s="72"/>
      <c r="F181" s="73"/>
      <c r="G181" s="16"/>
    </row>
    <row r="182" spans="4:7" ht="12">
      <c r="D182" s="70"/>
      <c r="E182" s="72"/>
      <c r="F182" s="73"/>
      <c r="G182" s="16"/>
    </row>
    <row r="183" spans="4:7" ht="12">
      <c r="D183" s="70"/>
      <c r="E183" s="72"/>
      <c r="F183" s="73"/>
      <c r="G183" s="16"/>
    </row>
    <row r="184" spans="4:7" ht="12">
      <c r="D184" s="70"/>
      <c r="E184" s="72"/>
      <c r="F184" s="73"/>
      <c r="G184" s="16"/>
    </row>
    <row r="185" spans="4:7" ht="12">
      <c r="D185" s="70"/>
      <c r="E185" s="72"/>
      <c r="F185" s="73"/>
      <c r="G185" s="16"/>
    </row>
    <row r="186" spans="4:7" ht="12">
      <c r="D186" s="70"/>
      <c r="E186" s="72"/>
      <c r="F186" s="73"/>
      <c r="G186" s="16"/>
    </row>
    <row r="187" spans="4:7" ht="12">
      <c r="D187" s="70"/>
      <c r="E187" s="72"/>
      <c r="F187" s="73"/>
      <c r="G187" s="16"/>
    </row>
    <row r="188" spans="4:7" ht="12">
      <c r="D188" s="70"/>
      <c r="E188" s="72"/>
      <c r="F188" s="73"/>
      <c r="G188" s="16"/>
    </row>
    <row r="189" spans="4:7" ht="12">
      <c r="D189" s="70"/>
      <c r="E189" s="72"/>
      <c r="F189" s="73"/>
      <c r="G189" s="16"/>
    </row>
    <row r="190" spans="4:7" ht="12">
      <c r="D190" s="70"/>
      <c r="E190" s="72"/>
      <c r="F190" s="73"/>
      <c r="G190" s="16"/>
    </row>
    <row r="191" spans="4:7" ht="12">
      <c r="D191" s="70"/>
      <c r="E191" s="72"/>
      <c r="F191" s="73"/>
      <c r="G191" s="16"/>
    </row>
    <row r="192" spans="4:7" ht="12">
      <c r="D192" s="70"/>
      <c r="E192" s="72"/>
      <c r="F192" s="73"/>
      <c r="G192" s="16"/>
    </row>
    <row r="193" spans="4:7" ht="12">
      <c r="D193" s="70"/>
      <c r="E193" s="72"/>
      <c r="F193" s="73"/>
      <c r="G193" s="16"/>
    </row>
    <row r="194" spans="4:7" ht="12">
      <c r="D194" s="70"/>
      <c r="E194" s="72"/>
      <c r="F194" s="73"/>
      <c r="G194" s="16"/>
    </row>
    <row r="195" spans="4:7" ht="12">
      <c r="D195" s="70"/>
      <c r="E195" s="72"/>
      <c r="F195" s="73"/>
      <c r="G195" s="16"/>
    </row>
    <row r="196" spans="4:7" ht="12">
      <c r="D196" s="70"/>
      <c r="E196" s="72"/>
      <c r="F196" s="73"/>
      <c r="G196" s="16"/>
    </row>
    <row r="197" spans="4:7" ht="12">
      <c r="D197" s="70"/>
      <c r="E197" s="72"/>
      <c r="F197" s="73"/>
      <c r="G197" s="16"/>
    </row>
    <row r="198" spans="4:7" ht="12">
      <c r="D198" s="70"/>
      <c r="E198" s="72"/>
      <c r="F198" s="73"/>
      <c r="G198" s="16"/>
    </row>
    <row r="199" spans="4:7" ht="12">
      <c r="D199" s="70"/>
      <c r="E199" s="72"/>
      <c r="F199" s="73"/>
      <c r="G199" s="16"/>
    </row>
    <row r="200" spans="4:7" ht="12">
      <c r="D200" s="70"/>
      <c r="E200" s="72"/>
      <c r="F200" s="73"/>
      <c r="G200" s="16"/>
    </row>
    <row r="201" spans="4:7" ht="12">
      <c r="D201" s="70"/>
      <c r="E201" s="72"/>
      <c r="F201" s="73"/>
      <c r="G201" s="16"/>
    </row>
    <row r="202" spans="4:7" ht="12">
      <c r="D202" s="70"/>
      <c r="E202" s="72"/>
      <c r="F202" s="73"/>
      <c r="G202" s="16"/>
    </row>
    <row r="203" spans="4:7" ht="12">
      <c r="D203" s="70"/>
      <c r="E203" s="72"/>
      <c r="F203" s="73"/>
      <c r="G203" s="16"/>
    </row>
    <row r="204" spans="4:7" ht="12">
      <c r="D204" s="70"/>
      <c r="E204" s="72"/>
      <c r="F204" s="73"/>
      <c r="G204" s="16"/>
    </row>
    <row r="205" spans="4:7" ht="12">
      <c r="D205" s="70"/>
      <c r="E205" s="72"/>
      <c r="F205" s="73"/>
      <c r="G205" s="16"/>
    </row>
  </sheetData>
  <sheetProtection password="C6D1" sheet="1" objects="1" scenarios="1" formatCells="0" formatColumns="0" formatRows="0"/>
  <mergeCells count="3">
    <mergeCell ref="A1:F1"/>
    <mergeCell ref="A2:F2"/>
    <mergeCell ref="A46:E46"/>
  </mergeCells>
  <dataValidations count="2">
    <dataValidation allowBlank="1" showInputMessage="1" showErrorMessage="1" imeMode="off" sqref="A20:A37 A44:A45 A39:A42 A7:A18 A4"/>
    <dataValidation allowBlank="1" showInputMessage="1" showErrorMessage="1" imeMode="on" sqref="B4"/>
  </dataValidations>
  <printOptions horizontalCentered="1"/>
  <pageMargins left="0.984251968503937" right="0.984251968503937" top="0.984251968503937" bottom="0.984251968503937" header="0.5118110236220472" footer="0.5118110236220472"/>
  <pageSetup horizontalDpi="600" verticalDpi="600" orientation="portrait" paperSize="9" r:id="rId1"/>
  <ignoredErrors>
    <ignoredError sqref="A5:C8 A11:C11 A9:B9 A10:B10 A14:C15 A12:B12 A13:B13 A19:C20 A16:B16 A17:B17 A18:B18 A22:C24 A21:B21 A26:C26 A25:B25 A30:C31 A29:B29 A35:C36 A32:B32 A33:B33 A34:B34 A40:B40 A28:C28 A27:B27 A38:C39 A37:B37" numberStoredAsText="1"/>
  </ignoredErrors>
</worksheet>
</file>

<file path=xl/worksheets/sheet6.xml><?xml version="1.0" encoding="utf-8"?>
<worksheet xmlns="http://schemas.openxmlformats.org/spreadsheetml/2006/main" xmlns:r="http://schemas.openxmlformats.org/officeDocument/2006/relationships">
  <dimension ref="A1:G205"/>
  <sheetViews>
    <sheetView showGridLines="0" showZeros="0" view="pageBreakPreview" zoomScaleSheetLayoutView="100" zoomScalePageLayoutView="0" workbookViewId="0" topLeftCell="A1">
      <pane ySplit="4" topLeftCell="A5" activePane="bottomLeft" state="frozen"/>
      <selection pane="topLeft" activeCell="F45" sqref="F45"/>
      <selection pane="bottomLeft" activeCell="B15" sqref="B15"/>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1.875" style="66" customWidth="1"/>
    <col min="8" max="16384" width="9.00390625" style="26" customWidth="1"/>
  </cols>
  <sheetData>
    <row r="1" spans="1:6" ht="34.5" customHeight="1">
      <c r="A1" s="119" t="s">
        <v>42</v>
      </c>
      <c r="B1" s="119"/>
      <c r="C1" s="119"/>
      <c r="D1" s="119"/>
      <c r="E1" s="119"/>
      <c r="F1" s="119"/>
    </row>
    <row r="2" spans="1:6" s="20" customFormat="1" ht="22.5" customHeight="1">
      <c r="A2" s="120" t="s">
        <v>56</v>
      </c>
      <c r="B2" s="120"/>
      <c r="C2" s="120"/>
      <c r="D2" s="120"/>
      <c r="E2" s="120"/>
      <c r="F2" s="120"/>
    </row>
    <row r="3" spans="1:6" s="28" customFormat="1" ht="18" customHeight="1">
      <c r="A3" s="63">
        <f>'汇总表'!A3</f>
        <v>0</v>
      </c>
      <c r="B3" s="55"/>
      <c r="C3" s="97" t="s">
        <v>320</v>
      </c>
      <c r="D3" s="14"/>
      <c r="E3" s="27"/>
      <c r="F3" s="64" t="s">
        <v>123</v>
      </c>
    </row>
    <row r="4" spans="1:6" s="16" customFormat="1" ht="27" customHeight="1">
      <c r="A4" s="17" t="s">
        <v>58</v>
      </c>
      <c r="B4" s="65" t="s">
        <v>59</v>
      </c>
      <c r="C4" s="17" t="s">
        <v>537</v>
      </c>
      <c r="D4" s="17" t="s">
        <v>538</v>
      </c>
      <c r="E4" s="69" t="s">
        <v>541</v>
      </c>
      <c r="F4" s="17" t="s">
        <v>542</v>
      </c>
    </row>
    <row r="5" spans="1:6" s="20" customFormat="1" ht="27" customHeight="1">
      <c r="A5" s="4" t="s">
        <v>92</v>
      </c>
      <c r="B5" s="91" t="s">
        <v>457</v>
      </c>
      <c r="C5" s="4" t="s">
        <v>93</v>
      </c>
      <c r="D5" s="9"/>
      <c r="E5" s="85"/>
      <c r="F5" s="19">
        <f aca="true" t="shared" si="0" ref="F5:F45">IF(E5&gt;0,ROUND(D5*E5,0),"")</f>
      </c>
    </row>
    <row r="6" spans="1:6" s="20" customFormat="1" ht="27" customHeight="1">
      <c r="A6" s="4" t="s">
        <v>94</v>
      </c>
      <c r="B6" s="91" t="s">
        <v>458</v>
      </c>
      <c r="C6" s="4" t="s">
        <v>93</v>
      </c>
      <c r="D6" s="22"/>
      <c r="E6" s="85"/>
      <c r="F6" s="19">
        <f t="shared" si="0"/>
      </c>
    </row>
    <row r="7" spans="1:6" s="20" customFormat="1" ht="27" customHeight="1">
      <c r="A7" s="4" t="s">
        <v>95</v>
      </c>
      <c r="B7" s="91" t="s">
        <v>459</v>
      </c>
      <c r="C7" s="4" t="s">
        <v>868</v>
      </c>
      <c r="D7" s="83">
        <v>10884</v>
      </c>
      <c r="E7" s="85"/>
      <c r="F7" s="19">
        <f t="shared" si="0"/>
      </c>
    </row>
    <row r="8" spans="1:6" s="20" customFormat="1" ht="27" customHeight="1">
      <c r="A8" s="4" t="s">
        <v>96</v>
      </c>
      <c r="B8" s="91" t="s">
        <v>543</v>
      </c>
      <c r="C8" s="4" t="s">
        <v>460</v>
      </c>
      <c r="D8" s="83">
        <v>578</v>
      </c>
      <c r="E8" s="85"/>
      <c r="F8" s="19">
        <f t="shared" si="0"/>
      </c>
    </row>
    <row r="9" spans="1:6" s="20" customFormat="1" ht="27" customHeight="1">
      <c r="A9" s="4" t="s">
        <v>99</v>
      </c>
      <c r="B9" s="91" t="s">
        <v>544</v>
      </c>
      <c r="C9" s="4" t="s">
        <v>869</v>
      </c>
      <c r="D9" s="83">
        <v>1820</v>
      </c>
      <c r="E9" s="85"/>
      <c r="F9" s="19">
        <f t="shared" si="0"/>
      </c>
    </row>
    <row r="10" spans="1:6" s="20" customFormat="1" ht="27" customHeight="1">
      <c r="A10" s="4" t="s">
        <v>97</v>
      </c>
      <c r="B10" s="91" t="s">
        <v>461</v>
      </c>
      <c r="C10" s="4" t="s">
        <v>93</v>
      </c>
      <c r="D10" s="83"/>
      <c r="E10" s="85"/>
      <c r="F10" s="19">
        <f t="shared" si="0"/>
      </c>
    </row>
    <row r="11" spans="1:6" s="20" customFormat="1" ht="27" customHeight="1">
      <c r="A11" s="4" t="s">
        <v>95</v>
      </c>
      <c r="B11" s="91" t="s">
        <v>545</v>
      </c>
      <c r="C11" s="4" t="s">
        <v>868</v>
      </c>
      <c r="D11" s="83">
        <v>62314</v>
      </c>
      <c r="E11" s="85"/>
      <c r="F11" s="19">
        <f t="shared" si="0"/>
      </c>
    </row>
    <row r="12" spans="1:6" s="20" customFormat="1" ht="27" customHeight="1">
      <c r="A12" s="4" t="s">
        <v>96</v>
      </c>
      <c r="B12" s="91" t="s">
        <v>462</v>
      </c>
      <c r="C12" s="4" t="s">
        <v>868</v>
      </c>
      <c r="D12" s="83">
        <v>442.5</v>
      </c>
      <c r="E12" s="85"/>
      <c r="F12" s="19">
        <f t="shared" si="0"/>
      </c>
    </row>
    <row r="13" spans="1:6" s="20" customFormat="1" ht="27" customHeight="1">
      <c r="A13" s="4" t="s">
        <v>105</v>
      </c>
      <c r="B13" s="91" t="s">
        <v>546</v>
      </c>
      <c r="C13" s="4" t="s">
        <v>869</v>
      </c>
      <c r="D13" s="83">
        <v>10437</v>
      </c>
      <c r="E13" s="85"/>
      <c r="F13" s="19">
        <f t="shared" si="0"/>
      </c>
    </row>
    <row r="14" spans="1:6" s="20" customFormat="1" ht="27" customHeight="1">
      <c r="A14" s="4" t="s">
        <v>98</v>
      </c>
      <c r="B14" s="91" t="s">
        <v>463</v>
      </c>
      <c r="C14" s="4"/>
      <c r="D14" s="83"/>
      <c r="E14" s="85"/>
      <c r="F14" s="19">
        <f t="shared" si="0"/>
      </c>
    </row>
    <row r="15" spans="1:6" s="20" customFormat="1" ht="27" customHeight="1">
      <c r="A15" s="4" t="s">
        <v>95</v>
      </c>
      <c r="B15" s="91" t="s">
        <v>547</v>
      </c>
      <c r="C15" s="4" t="s">
        <v>869</v>
      </c>
      <c r="D15" s="83">
        <v>167.1</v>
      </c>
      <c r="E15" s="85"/>
      <c r="F15" s="19">
        <f t="shared" si="0"/>
      </c>
    </row>
    <row r="16" spans="1:6" s="20" customFormat="1" ht="27" customHeight="1">
      <c r="A16" s="4" t="s">
        <v>105</v>
      </c>
      <c r="B16" s="91" t="s">
        <v>548</v>
      </c>
      <c r="C16" s="4" t="s">
        <v>158</v>
      </c>
      <c r="D16" s="83">
        <v>32544.63</v>
      </c>
      <c r="E16" s="85"/>
      <c r="F16" s="19">
        <f t="shared" si="0"/>
      </c>
    </row>
    <row r="17" spans="1:6" s="20" customFormat="1" ht="27" customHeight="1">
      <c r="A17" s="4" t="s">
        <v>125</v>
      </c>
      <c r="B17" s="91" t="s">
        <v>549</v>
      </c>
      <c r="C17" s="4" t="s">
        <v>869</v>
      </c>
      <c r="D17" s="83">
        <v>2027.3</v>
      </c>
      <c r="E17" s="85"/>
      <c r="F17" s="19">
        <f t="shared" si="0"/>
      </c>
    </row>
    <row r="18" spans="1:6" s="20" customFormat="1" ht="27" customHeight="1">
      <c r="A18" s="4" t="s">
        <v>100</v>
      </c>
      <c r="B18" s="91" t="s">
        <v>464</v>
      </c>
      <c r="C18" s="4" t="s">
        <v>93</v>
      </c>
      <c r="D18" s="83"/>
      <c r="E18" s="85"/>
      <c r="F18" s="19">
        <f t="shared" si="0"/>
      </c>
    </row>
    <row r="19" spans="1:6" s="20" customFormat="1" ht="27" customHeight="1">
      <c r="A19" s="4" t="s">
        <v>101</v>
      </c>
      <c r="B19" s="91" t="s">
        <v>465</v>
      </c>
      <c r="C19" s="4" t="s">
        <v>93</v>
      </c>
      <c r="D19" s="83"/>
      <c r="E19" s="85"/>
      <c r="F19" s="19">
        <f t="shared" si="0"/>
      </c>
    </row>
    <row r="20" spans="1:6" s="20" customFormat="1" ht="27" customHeight="1">
      <c r="A20" s="4" t="s">
        <v>95</v>
      </c>
      <c r="B20" s="91" t="s">
        <v>466</v>
      </c>
      <c r="C20" s="4" t="s">
        <v>869</v>
      </c>
      <c r="D20" s="83">
        <v>59896.3</v>
      </c>
      <c r="E20" s="85"/>
      <c r="F20" s="19">
        <f t="shared" si="0"/>
      </c>
    </row>
    <row r="21" spans="1:6" s="20" customFormat="1" ht="27" customHeight="1">
      <c r="A21" s="4" t="s">
        <v>96</v>
      </c>
      <c r="B21" s="91" t="s">
        <v>467</v>
      </c>
      <c r="C21" s="4" t="s">
        <v>869</v>
      </c>
      <c r="D21" s="83">
        <v>3499.3</v>
      </c>
      <c r="E21" s="85"/>
      <c r="F21" s="19">
        <f t="shared" si="0"/>
      </c>
    </row>
    <row r="22" spans="1:6" s="20" customFormat="1" ht="27" customHeight="1">
      <c r="A22" s="4" t="s">
        <v>107</v>
      </c>
      <c r="B22" s="91" t="s">
        <v>469</v>
      </c>
      <c r="C22" s="4" t="s">
        <v>93</v>
      </c>
      <c r="D22" s="83"/>
      <c r="E22" s="85"/>
      <c r="F22" s="19">
        <f t="shared" si="0"/>
      </c>
    </row>
    <row r="23" spans="1:6" s="20" customFormat="1" ht="27" customHeight="1">
      <c r="A23" s="4" t="s">
        <v>108</v>
      </c>
      <c r="B23" s="91" t="s">
        <v>470</v>
      </c>
      <c r="C23" s="4" t="s">
        <v>93</v>
      </c>
      <c r="D23" s="22"/>
      <c r="E23" s="85"/>
      <c r="F23" s="19">
        <f t="shared" si="0"/>
      </c>
    </row>
    <row r="24" spans="1:6" s="20" customFormat="1" ht="27" customHeight="1">
      <c r="A24" s="4" t="s">
        <v>95</v>
      </c>
      <c r="B24" s="91" t="s">
        <v>550</v>
      </c>
      <c r="C24" s="4" t="s">
        <v>869</v>
      </c>
      <c r="D24" s="83">
        <v>10437</v>
      </c>
      <c r="E24" s="85"/>
      <c r="F24" s="19">
        <f t="shared" si="0"/>
      </c>
    </row>
    <row r="25" spans="1:6" s="20" customFormat="1" ht="27" customHeight="1">
      <c r="A25" s="4" t="s">
        <v>105</v>
      </c>
      <c r="B25" s="91" t="s">
        <v>472</v>
      </c>
      <c r="C25" s="4" t="s">
        <v>869</v>
      </c>
      <c r="D25" s="83">
        <v>20494.1</v>
      </c>
      <c r="E25" s="85"/>
      <c r="F25" s="19">
        <f t="shared" si="0"/>
      </c>
    </row>
    <row r="26" spans="1:6" s="20" customFormat="1" ht="27" customHeight="1">
      <c r="A26" s="4" t="s">
        <v>114</v>
      </c>
      <c r="B26" s="91" t="s">
        <v>473</v>
      </c>
      <c r="C26" s="4" t="s">
        <v>93</v>
      </c>
      <c r="D26" s="22"/>
      <c r="E26" s="85"/>
      <c r="F26" s="19">
        <f t="shared" si="0"/>
      </c>
    </row>
    <row r="27" spans="1:6" s="20" customFormat="1" ht="27" customHeight="1">
      <c r="A27" s="4" t="s">
        <v>115</v>
      </c>
      <c r="B27" s="91" t="s">
        <v>474</v>
      </c>
      <c r="C27" s="4" t="s">
        <v>93</v>
      </c>
      <c r="D27" s="83"/>
      <c r="E27" s="85"/>
      <c r="F27" s="19">
        <f t="shared" si="0"/>
      </c>
    </row>
    <row r="28" spans="1:6" s="20" customFormat="1" ht="27" customHeight="1">
      <c r="A28" s="4" t="s">
        <v>105</v>
      </c>
      <c r="B28" s="91" t="s">
        <v>475</v>
      </c>
      <c r="C28" s="4" t="s">
        <v>93</v>
      </c>
      <c r="D28" s="22"/>
      <c r="E28" s="85"/>
      <c r="F28" s="19">
        <f t="shared" si="0"/>
      </c>
    </row>
    <row r="29" spans="1:6" s="20" customFormat="1" ht="27" customHeight="1">
      <c r="A29" s="4" t="s">
        <v>111</v>
      </c>
      <c r="B29" s="91" t="s">
        <v>476</v>
      </c>
      <c r="C29" s="4" t="s">
        <v>868</v>
      </c>
      <c r="D29" s="83">
        <v>8040</v>
      </c>
      <c r="E29" s="85"/>
      <c r="F29" s="19">
        <f t="shared" si="0"/>
      </c>
    </row>
    <row r="30" spans="1:6" s="20" customFormat="1" ht="27" customHeight="1">
      <c r="A30" s="4" t="s">
        <v>117</v>
      </c>
      <c r="B30" s="91" t="s">
        <v>478</v>
      </c>
      <c r="C30" s="4" t="s">
        <v>93</v>
      </c>
      <c r="D30" s="83"/>
      <c r="E30" s="85"/>
      <c r="F30" s="19">
        <f t="shared" si="0"/>
      </c>
    </row>
    <row r="31" spans="1:6" s="20" customFormat="1" ht="27" customHeight="1">
      <c r="A31" s="4" t="s">
        <v>118</v>
      </c>
      <c r="B31" s="91" t="s">
        <v>551</v>
      </c>
      <c r="C31" s="4" t="s">
        <v>869</v>
      </c>
      <c r="D31" s="83">
        <v>4037.89</v>
      </c>
      <c r="E31" s="85"/>
      <c r="F31" s="19">
        <f t="shared" si="0"/>
      </c>
    </row>
    <row r="32" spans="1:6" s="20" customFormat="1" ht="27" customHeight="1">
      <c r="A32" s="4" t="s">
        <v>131</v>
      </c>
      <c r="B32" s="91" t="s">
        <v>496</v>
      </c>
      <c r="C32" s="4" t="s">
        <v>93</v>
      </c>
      <c r="D32" s="83"/>
      <c r="E32" s="85"/>
      <c r="F32" s="19">
        <f t="shared" si="0"/>
      </c>
    </row>
    <row r="33" spans="1:6" s="20" customFormat="1" ht="27" customHeight="1">
      <c r="A33" s="4" t="s">
        <v>133</v>
      </c>
      <c r="B33" s="91" t="s">
        <v>552</v>
      </c>
      <c r="C33" s="4" t="s">
        <v>93</v>
      </c>
      <c r="D33" s="83"/>
      <c r="E33" s="85"/>
      <c r="F33" s="19">
        <f t="shared" si="0"/>
      </c>
    </row>
    <row r="34" spans="1:6" s="20" customFormat="1" ht="27" customHeight="1">
      <c r="A34" s="4" t="s">
        <v>95</v>
      </c>
      <c r="B34" s="91" t="s">
        <v>552</v>
      </c>
      <c r="C34" s="4" t="s">
        <v>869</v>
      </c>
      <c r="D34" s="83">
        <v>3060</v>
      </c>
      <c r="E34" s="85"/>
      <c r="F34" s="19">
        <f t="shared" si="0"/>
      </c>
    </row>
    <row r="35" spans="1:6" s="20" customFormat="1" ht="27" customHeight="1">
      <c r="A35" s="4"/>
      <c r="B35" s="91"/>
      <c r="C35" s="4"/>
      <c r="D35" s="22"/>
      <c r="E35" s="85"/>
      <c r="F35" s="19">
        <f t="shared" si="0"/>
      </c>
    </row>
    <row r="36" spans="1:6" s="20" customFormat="1" ht="27" customHeight="1">
      <c r="A36" s="4"/>
      <c r="B36" s="91"/>
      <c r="C36" s="4"/>
      <c r="D36" s="22"/>
      <c r="E36" s="85"/>
      <c r="F36" s="19">
        <f t="shared" si="0"/>
      </c>
    </row>
    <row r="37" spans="1:6" s="20" customFormat="1" ht="27" customHeight="1">
      <c r="A37" s="4"/>
      <c r="B37" s="91"/>
      <c r="C37" s="4"/>
      <c r="D37" s="83"/>
      <c r="E37" s="85"/>
      <c r="F37" s="19">
        <f t="shared" si="0"/>
      </c>
    </row>
    <row r="38" spans="1:6" s="20" customFormat="1" ht="27" customHeight="1">
      <c r="A38" s="4"/>
      <c r="B38" s="91"/>
      <c r="C38" s="4"/>
      <c r="D38" s="22"/>
      <c r="E38" s="85"/>
      <c r="F38" s="19">
        <f t="shared" si="0"/>
      </c>
    </row>
    <row r="39" spans="1:6" s="20" customFormat="1" ht="27" customHeight="1">
      <c r="A39" s="4"/>
      <c r="B39" s="91"/>
      <c r="C39" s="4"/>
      <c r="D39" s="83"/>
      <c r="E39" s="85"/>
      <c r="F39" s="19">
        <f t="shared" si="0"/>
      </c>
    </row>
    <row r="40" spans="1:6" s="20" customFormat="1" ht="27" customHeight="1">
      <c r="A40" s="4"/>
      <c r="B40" s="91"/>
      <c r="C40" s="4"/>
      <c r="D40" s="83"/>
      <c r="E40" s="85"/>
      <c r="F40" s="19">
        <f t="shared" si="0"/>
      </c>
    </row>
    <row r="41" spans="1:6" s="20" customFormat="1" ht="27" customHeight="1">
      <c r="A41" s="4"/>
      <c r="B41" s="91"/>
      <c r="C41" s="4"/>
      <c r="D41" s="83"/>
      <c r="E41" s="85"/>
      <c r="F41" s="19">
        <f t="shared" si="0"/>
      </c>
    </row>
    <row r="42" spans="1:6" s="20" customFormat="1" ht="27" customHeight="1">
      <c r="A42" s="4"/>
      <c r="B42" s="91"/>
      <c r="C42" s="4"/>
      <c r="D42" s="22"/>
      <c r="E42" s="85"/>
      <c r="F42" s="19">
        <f t="shared" si="0"/>
      </c>
    </row>
    <row r="43" spans="1:6" s="20" customFormat="1" ht="27" customHeight="1">
      <c r="A43" s="4"/>
      <c r="B43" s="91"/>
      <c r="C43" s="4"/>
      <c r="D43" s="22"/>
      <c r="E43" s="85"/>
      <c r="F43" s="19">
        <f t="shared" si="0"/>
      </c>
    </row>
    <row r="44" spans="1:6" s="20" customFormat="1" ht="27" customHeight="1">
      <c r="A44" s="4"/>
      <c r="B44" s="91"/>
      <c r="C44" s="4"/>
      <c r="D44" s="22"/>
      <c r="E44" s="85"/>
      <c r="F44" s="19">
        <f t="shared" si="0"/>
      </c>
    </row>
    <row r="45" spans="1:6" s="20" customFormat="1" ht="27" customHeight="1">
      <c r="A45" s="4"/>
      <c r="B45" s="91"/>
      <c r="C45" s="4"/>
      <c r="D45" s="83"/>
      <c r="E45" s="85"/>
      <c r="F45" s="19">
        <f t="shared" si="0"/>
      </c>
    </row>
    <row r="46" spans="1:7" ht="27" customHeight="1">
      <c r="A46" s="123" t="s">
        <v>138</v>
      </c>
      <c r="B46" s="124"/>
      <c r="C46" s="124"/>
      <c r="D46" s="124"/>
      <c r="E46" s="124"/>
      <c r="F46" s="13">
        <f>SUM(F5:F45)</f>
        <v>0</v>
      </c>
      <c r="G46" s="16"/>
    </row>
    <row r="47" spans="4:7" ht="12">
      <c r="D47" s="70"/>
      <c r="E47" s="72"/>
      <c r="F47" s="73"/>
      <c r="G47" s="16"/>
    </row>
    <row r="48" spans="4:7" ht="12">
      <c r="D48" s="70"/>
      <c r="E48" s="72"/>
      <c r="F48" s="73"/>
      <c r="G48" s="16"/>
    </row>
    <row r="49" spans="4:7" ht="12">
      <c r="D49" s="70"/>
      <c r="E49" s="72"/>
      <c r="F49" s="73"/>
      <c r="G49" s="16"/>
    </row>
    <row r="50" spans="1:7" ht="12">
      <c r="A50" s="74"/>
      <c r="B50" s="75"/>
      <c r="C50" s="74"/>
      <c r="D50" s="70"/>
      <c r="E50" s="72"/>
      <c r="F50" s="73"/>
      <c r="G50" s="16"/>
    </row>
    <row r="51" spans="4:7" ht="12">
      <c r="D51" s="70"/>
      <c r="E51" s="72"/>
      <c r="F51" s="73"/>
      <c r="G51" s="16"/>
    </row>
    <row r="52" spans="4:7" ht="12">
      <c r="D52" s="70"/>
      <c r="E52" s="72"/>
      <c r="F52" s="73"/>
      <c r="G52" s="16"/>
    </row>
    <row r="53" spans="4:7" ht="12">
      <c r="D53" s="70"/>
      <c r="E53" s="72"/>
      <c r="F53" s="73"/>
      <c r="G53" s="16"/>
    </row>
    <row r="54" spans="4:7" ht="12">
      <c r="D54" s="70"/>
      <c r="E54" s="72"/>
      <c r="F54" s="73"/>
      <c r="G54" s="16"/>
    </row>
    <row r="55" spans="4:7" ht="12">
      <c r="D55" s="70"/>
      <c r="E55" s="72"/>
      <c r="F55" s="73"/>
      <c r="G55" s="16"/>
    </row>
    <row r="56" spans="4:7" ht="12">
      <c r="D56" s="70"/>
      <c r="E56" s="72"/>
      <c r="F56" s="73"/>
      <c r="G56" s="16"/>
    </row>
    <row r="57" spans="4:7" ht="12">
      <c r="D57" s="70"/>
      <c r="E57" s="72"/>
      <c r="F57" s="73"/>
      <c r="G57" s="16"/>
    </row>
    <row r="58" spans="4:7" ht="12">
      <c r="D58" s="70"/>
      <c r="E58" s="72"/>
      <c r="F58" s="73"/>
      <c r="G58" s="16"/>
    </row>
    <row r="59" spans="4:7" ht="12">
      <c r="D59" s="70"/>
      <c r="E59" s="72"/>
      <c r="F59" s="73"/>
      <c r="G59" s="16"/>
    </row>
    <row r="60" spans="4:7" ht="12">
      <c r="D60" s="70"/>
      <c r="E60" s="72"/>
      <c r="F60" s="73"/>
      <c r="G60" s="16"/>
    </row>
    <row r="61" spans="4:7" ht="12">
      <c r="D61" s="70"/>
      <c r="E61" s="72"/>
      <c r="F61" s="73"/>
      <c r="G61" s="16"/>
    </row>
    <row r="62" spans="4:7" ht="12">
      <c r="D62" s="70"/>
      <c r="E62" s="72"/>
      <c r="F62" s="73"/>
      <c r="G62" s="16"/>
    </row>
    <row r="63" spans="4:7" ht="12">
      <c r="D63" s="70"/>
      <c r="E63" s="72"/>
      <c r="F63" s="73"/>
      <c r="G63" s="16"/>
    </row>
    <row r="64" spans="4:7" ht="12">
      <c r="D64" s="70"/>
      <c r="E64" s="72"/>
      <c r="F64" s="73"/>
      <c r="G64" s="16"/>
    </row>
    <row r="65" spans="4:7" ht="12">
      <c r="D65" s="70"/>
      <c r="E65" s="72"/>
      <c r="F65" s="73"/>
      <c r="G65" s="16"/>
    </row>
    <row r="66" spans="4:7" ht="12">
      <c r="D66" s="70"/>
      <c r="E66" s="72"/>
      <c r="F66" s="73"/>
      <c r="G66" s="16"/>
    </row>
    <row r="67" spans="4:7" ht="12">
      <c r="D67" s="70"/>
      <c r="E67" s="72"/>
      <c r="F67" s="73"/>
      <c r="G67" s="16"/>
    </row>
    <row r="68" spans="4:7" ht="12">
      <c r="D68" s="70"/>
      <c r="E68" s="72"/>
      <c r="F68" s="73"/>
      <c r="G68" s="16"/>
    </row>
    <row r="69" spans="4:7" ht="12">
      <c r="D69" s="70"/>
      <c r="E69" s="72"/>
      <c r="F69" s="73"/>
      <c r="G69" s="16"/>
    </row>
    <row r="70" spans="4:7" ht="12">
      <c r="D70" s="70"/>
      <c r="E70" s="72"/>
      <c r="F70" s="73"/>
      <c r="G70" s="16"/>
    </row>
    <row r="71" spans="4:7" ht="12">
      <c r="D71" s="70"/>
      <c r="E71" s="72"/>
      <c r="F71" s="73"/>
      <c r="G71" s="16"/>
    </row>
    <row r="72" spans="4:7" ht="12">
      <c r="D72" s="70"/>
      <c r="E72" s="72"/>
      <c r="F72" s="73"/>
      <c r="G72" s="16"/>
    </row>
    <row r="73" spans="4:7" ht="12">
      <c r="D73" s="70"/>
      <c r="E73" s="72"/>
      <c r="F73" s="73"/>
      <c r="G73" s="16"/>
    </row>
    <row r="74" spans="4:7" ht="12">
      <c r="D74" s="70"/>
      <c r="E74" s="72"/>
      <c r="F74" s="73"/>
      <c r="G74" s="16"/>
    </row>
    <row r="75" spans="4:7" ht="12">
      <c r="D75" s="70"/>
      <c r="E75" s="72"/>
      <c r="F75" s="73"/>
      <c r="G75" s="16"/>
    </row>
    <row r="76" spans="4:7" ht="12">
      <c r="D76" s="70"/>
      <c r="E76" s="72"/>
      <c r="F76" s="73"/>
      <c r="G76" s="16"/>
    </row>
    <row r="77" spans="4:7" ht="12">
      <c r="D77" s="70"/>
      <c r="E77" s="72"/>
      <c r="F77" s="73"/>
      <c r="G77" s="16"/>
    </row>
    <row r="78" spans="4:7" ht="12">
      <c r="D78" s="70"/>
      <c r="E78" s="72"/>
      <c r="F78" s="73"/>
      <c r="G78" s="16"/>
    </row>
    <row r="79" spans="4:7" ht="12">
      <c r="D79" s="70"/>
      <c r="E79" s="72"/>
      <c r="F79" s="73"/>
      <c r="G79" s="16"/>
    </row>
    <row r="80" spans="4:7" ht="12">
      <c r="D80" s="70"/>
      <c r="E80" s="72"/>
      <c r="F80" s="73"/>
      <c r="G80" s="16"/>
    </row>
    <row r="81" spans="4:7" ht="12">
      <c r="D81" s="70"/>
      <c r="E81" s="72"/>
      <c r="F81" s="73"/>
      <c r="G81" s="16"/>
    </row>
    <row r="82" spans="4:7" ht="12">
      <c r="D82" s="70"/>
      <c r="E82" s="72"/>
      <c r="F82" s="73"/>
      <c r="G82" s="16"/>
    </row>
    <row r="83" spans="4:7" ht="12">
      <c r="D83" s="70"/>
      <c r="E83" s="72"/>
      <c r="F83" s="73"/>
      <c r="G83" s="16"/>
    </row>
    <row r="84" spans="4:7" ht="12">
      <c r="D84" s="70"/>
      <c r="E84" s="72"/>
      <c r="F84" s="73"/>
      <c r="G84" s="16"/>
    </row>
    <row r="85" spans="4:7" ht="12">
      <c r="D85" s="70"/>
      <c r="E85" s="72"/>
      <c r="F85" s="73"/>
      <c r="G85" s="16"/>
    </row>
    <row r="86" spans="4:7" ht="12">
      <c r="D86" s="70"/>
      <c r="E86" s="72"/>
      <c r="F86" s="73"/>
      <c r="G86" s="16"/>
    </row>
    <row r="87" spans="4:7" ht="12">
      <c r="D87" s="70"/>
      <c r="E87" s="72"/>
      <c r="F87" s="73"/>
      <c r="G87" s="16"/>
    </row>
    <row r="88" spans="4:7" ht="12">
      <c r="D88" s="70"/>
      <c r="E88" s="72"/>
      <c r="F88" s="73"/>
      <c r="G88" s="16"/>
    </row>
    <row r="89" spans="4:7" ht="12">
      <c r="D89" s="70"/>
      <c r="E89" s="72"/>
      <c r="F89" s="73"/>
      <c r="G89" s="16"/>
    </row>
    <row r="90" spans="4:7" ht="12">
      <c r="D90" s="70"/>
      <c r="E90" s="72"/>
      <c r="F90" s="73"/>
      <c r="G90" s="16"/>
    </row>
    <row r="91" spans="4:7" ht="12">
      <c r="D91" s="70"/>
      <c r="E91" s="72"/>
      <c r="F91" s="73"/>
      <c r="G91" s="16"/>
    </row>
    <row r="92" spans="4:7" ht="12">
      <c r="D92" s="70"/>
      <c r="E92" s="72"/>
      <c r="F92" s="73"/>
      <c r="G92" s="16"/>
    </row>
    <row r="93" spans="4:7" ht="12">
      <c r="D93" s="70"/>
      <c r="E93" s="72"/>
      <c r="F93" s="73"/>
      <c r="G93" s="16"/>
    </row>
    <row r="94" spans="4:7" ht="12">
      <c r="D94" s="70"/>
      <c r="E94" s="72"/>
      <c r="F94" s="73"/>
      <c r="G94" s="16"/>
    </row>
    <row r="95" spans="4:7" ht="12">
      <c r="D95" s="70"/>
      <c r="E95" s="72"/>
      <c r="F95" s="73"/>
      <c r="G95" s="16"/>
    </row>
    <row r="96" spans="4:7" ht="12">
      <c r="D96" s="70"/>
      <c r="E96" s="72"/>
      <c r="F96" s="73"/>
      <c r="G96" s="16"/>
    </row>
    <row r="97" spans="4:7" ht="12">
      <c r="D97" s="70"/>
      <c r="E97" s="72"/>
      <c r="F97" s="73"/>
      <c r="G97" s="16"/>
    </row>
    <row r="98" spans="4:7" ht="12">
      <c r="D98" s="70"/>
      <c r="E98" s="72"/>
      <c r="F98" s="73"/>
      <c r="G98" s="16"/>
    </row>
    <row r="99" spans="4:7" ht="12">
      <c r="D99" s="70"/>
      <c r="E99" s="72"/>
      <c r="F99" s="73"/>
      <c r="G99" s="16"/>
    </row>
    <row r="100" spans="4:7" ht="12">
      <c r="D100" s="70"/>
      <c r="E100" s="72"/>
      <c r="F100" s="73"/>
      <c r="G100" s="16"/>
    </row>
    <row r="101" spans="4:7" ht="12">
      <c r="D101" s="70"/>
      <c r="E101" s="72"/>
      <c r="F101" s="73"/>
      <c r="G101" s="16"/>
    </row>
    <row r="102" spans="4:7" ht="12">
      <c r="D102" s="70"/>
      <c r="E102" s="72"/>
      <c r="F102" s="73"/>
      <c r="G102" s="16"/>
    </row>
    <row r="103" spans="4:7" ht="12">
      <c r="D103" s="70"/>
      <c r="E103" s="72"/>
      <c r="F103" s="73"/>
      <c r="G103" s="16"/>
    </row>
    <row r="104" spans="4:7" ht="12">
      <c r="D104" s="70"/>
      <c r="E104" s="72"/>
      <c r="F104" s="73"/>
      <c r="G104" s="16"/>
    </row>
    <row r="105" spans="4:7" ht="12">
      <c r="D105" s="70"/>
      <c r="E105" s="72"/>
      <c r="F105" s="73"/>
      <c r="G105" s="16"/>
    </row>
    <row r="106" spans="4:7" ht="12">
      <c r="D106" s="70"/>
      <c r="E106" s="72"/>
      <c r="F106" s="73"/>
      <c r="G106" s="16"/>
    </row>
    <row r="107" spans="4:7" ht="12">
      <c r="D107" s="70"/>
      <c r="E107" s="72"/>
      <c r="F107" s="73"/>
      <c r="G107" s="16"/>
    </row>
    <row r="108" spans="4:7" ht="12">
      <c r="D108" s="70"/>
      <c r="E108" s="72"/>
      <c r="F108" s="73"/>
      <c r="G108" s="16"/>
    </row>
    <row r="109" spans="4:7" ht="12">
      <c r="D109" s="70"/>
      <c r="E109" s="72"/>
      <c r="F109" s="73"/>
      <c r="G109" s="16"/>
    </row>
    <row r="110" spans="4:7" ht="12">
      <c r="D110" s="70"/>
      <c r="E110" s="72"/>
      <c r="F110" s="73"/>
      <c r="G110" s="16"/>
    </row>
    <row r="111" spans="4:7" ht="12">
      <c r="D111" s="70"/>
      <c r="E111" s="72"/>
      <c r="F111" s="73"/>
      <c r="G111" s="16"/>
    </row>
    <row r="112" spans="4:7" ht="12">
      <c r="D112" s="70"/>
      <c r="E112" s="72"/>
      <c r="F112" s="73"/>
      <c r="G112" s="16"/>
    </row>
    <row r="113" spans="4:7" ht="12">
      <c r="D113" s="70"/>
      <c r="E113" s="72"/>
      <c r="F113" s="73"/>
      <c r="G113" s="16"/>
    </row>
    <row r="114" spans="4:7" ht="12">
      <c r="D114" s="70"/>
      <c r="E114" s="72"/>
      <c r="F114" s="73"/>
      <c r="G114" s="16"/>
    </row>
    <row r="115" spans="4:7" ht="12">
      <c r="D115" s="70"/>
      <c r="E115" s="72"/>
      <c r="F115" s="73"/>
      <c r="G115" s="16"/>
    </row>
    <row r="116" spans="4:7" ht="12">
      <c r="D116" s="70"/>
      <c r="E116" s="72"/>
      <c r="F116" s="73"/>
      <c r="G116" s="16"/>
    </row>
    <row r="117" spans="4:7" ht="12">
      <c r="D117" s="70"/>
      <c r="E117" s="72"/>
      <c r="F117" s="73"/>
      <c r="G117" s="16"/>
    </row>
    <row r="118" spans="4:7" ht="12">
      <c r="D118" s="70"/>
      <c r="E118" s="72"/>
      <c r="F118" s="73"/>
      <c r="G118" s="16"/>
    </row>
    <row r="119" spans="4:7" ht="12">
      <c r="D119" s="70"/>
      <c r="E119" s="72"/>
      <c r="F119" s="73"/>
      <c r="G119" s="16"/>
    </row>
    <row r="120" spans="4:7" ht="12">
      <c r="D120" s="70"/>
      <c r="E120" s="72"/>
      <c r="F120" s="73"/>
      <c r="G120" s="16"/>
    </row>
    <row r="121" spans="4:7" ht="12">
      <c r="D121" s="70"/>
      <c r="E121" s="72"/>
      <c r="F121" s="73"/>
      <c r="G121" s="16"/>
    </row>
    <row r="122" spans="4:7" ht="12">
      <c r="D122" s="70"/>
      <c r="E122" s="72"/>
      <c r="F122" s="73"/>
      <c r="G122" s="16"/>
    </row>
    <row r="123" spans="4:7" ht="12">
      <c r="D123" s="70"/>
      <c r="E123" s="72"/>
      <c r="F123" s="73"/>
      <c r="G123" s="16"/>
    </row>
    <row r="124" spans="4:7" ht="12">
      <c r="D124" s="70"/>
      <c r="E124" s="72"/>
      <c r="F124" s="73"/>
      <c r="G124" s="16"/>
    </row>
    <row r="125" spans="4:7" ht="12">
      <c r="D125" s="70"/>
      <c r="E125" s="72"/>
      <c r="F125" s="73"/>
      <c r="G125" s="16"/>
    </row>
    <row r="126" spans="4:7" ht="12">
      <c r="D126" s="70"/>
      <c r="E126" s="72"/>
      <c r="F126" s="73"/>
      <c r="G126" s="16"/>
    </row>
    <row r="127" spans="4:7" ht="12">
      <c r="D127" s="70"/>
      <c r="E127" s="72"/>
      <c r="F127" s="73"/>
      <c r="G127" s="16"/>
    </row>
    <row r="128" spans="4:7" ht="12">
      <c r="D128" s="70"/>
      <c r="E128" s="72"/>
      <c r="F128" s="73"/>
      <c r="G128" s="16"/>
    </row>
    <row r="129" spans="4:7" ht="12">
      <c r="D129" s="70"/>
      <c r="E129" s="72"/>
      <c r="F129" s="73"/>
      <c r="G129" s="16"/>
    </row>
    <row r="130" spans="4:7" ht="12">
      <c r="D130" s="70"/>
      <c r="E130" s="72"/>
      <c r="F130" s="73"/>
      <c r="G130" s="16"/>
    </row>
    <row r="131" spans="4:7" ht="12">
      <c r="D131" s="70"/>
      <c r="E131" s="72"/>
      <c r="F131" s="73"/>
      <c r="G131" s="16"/>
    </row>
    <row r="132" spans="4:7" ht="12">
      <c r="D132" s="70"/>
      <c r="E132" s="72"/>
      <c r="F132" s="73"/>
      <c r="G132" s="16"/>
    </row>
    <row r="133" spans="4:7" ht="12">
      <c r="D133" s="70"/>
      <c r="E133" s="72"/>
      <c r="F133" s="73"/>
      <c r="G133" s="16"/>
    </row>
    <row r="134" spans="4:7" ht="12">
      <c r="D134" s="70"/>
      <c r="E134" s="72"/>
      <c r="F134" s="73"/>
      <c r="G134" s="16"/>
    </row>
    <row r="135" spans="4:7" ht="12">
      <c r="D135" s="70"/>
      <c r="E135" s="72"/>
      <c r="F135" s="73"/>
      <c r="G135" s="16"/>
    </row>
    <row r="136" spans="4:7" ht="12">
      <c r="D136" s="70"/>
      <c r="E136" s="72"/>
      <c r="F136" s="73"/>
      <c r="G136" s="16"/>
    </row>
    <row r="137" spans="4:7" ht="12">
      <c r="D137" s="70"/>
      <c r="E137" s="72"/>
      <c r="F137" s="73"/>
      <c r="G137" s="16"/>
    </row>
    <row r="138" spans="4:7" ht="12">
      <c r="D138" s="70"/>
      <c r="E138" s="72"/>
      <c r="F138" s="73"/>
      <c r="G138" s="16"/>
    </row>
    <row r="139" spans="4:7" ht="12">
      <c r="D139" s="70"/>
      <c r="E139" s="72"/>
      <c r="F139" s="73"/>
      <c r="G139" s="16"/>
    </row>
    <row r="140" spans="4:7" ht="12">
      <c r="D140" s="70"/>
      <c r="E140" s="72"/>
      <c r="F140" s="73"/>
      <c r="G140" s="16"/>
    </row>
    <row r="141" spans="4:7" ht="12">
      <c r="D141" s="70"/>
      <c r="E141" s="72"/>
      <c r="F141" s="73"/>
      <c r="G141" s="16"/>
    </row>
    <row r="142" spans="4:7" ht="12">
      <c r="D142" s="70"/>
      <c r="E142" s="72"/>
      <c r="F142" s="73"/>
      <c r="G142" s="16"/>
    </row>
    <row r="143" spans="4:7" ht="12">
      <c r="D143" s="70"/>
      <c r="E143" s="72"/>
      <c r="F143" s="73"/>
      <c r="G143" s="16"/>
    </row>
    <row r="144" spans="4:7" ht="12">
      <c r="D144" s="70"/>
      <c r="E144" s="72"/>
      <c r="F144" s="73"/>
      <c r="G144" s="16"/>
    </row>
    <row r="145" spans="4:7" ht="12">
      <c r="D145" s="70"/>
      <c r="E145" s="72"/>
      <c r="F145" s="73"/>
      <c r="G145" s="16"/>
    </row>
    <row r="146" spans="4:7" ht="12">
      <c r="D146" s="70"/>
      <c r="E146" s="72"/>
      <c r="F146" s="73"/>
      <c r="G146" s="16"/>
    </row>
    <row r="147" spans="4:7" ht="12">
      <c r="D147" s="70"/>
      <c r="E147" s="72"/>
      <c r="F147" s="73"/>
      <c r="G147" s="16"/>
    </row>
    <row r="148" spans="4:7" ht="12">
      <c r="D148" s="70"/>
      <c r="E148" s="72"/>
      <c r="F148" s="73"/>
      <c r="G148" s="16"/>
    </row>
    <row r="149" spans="4:7" ht="12">
      <c r="D149" s="70"/>
      <c r="E149" s="72"/>
      <c r="F149" s="73"/>
      <c r="G149" s="16"/>
    </row>
    <row r="150" spans="4:7" ht="12">
      <c r="D150" s="70"/>
      <c r="E150" s="72"/>
      <c r="F150" s="73"/>
      <c r="G150" s="16"/>
    </row>
    <row r="151" spans="4:7" ht="12">
      <c r="D151" s="70"/>
      <c r="E151" s="72"/>
      <c r="F151" s="73"/>
      <c r="G151" s="16"/>
    </row>
    <row r="152" spans="4:7" ht="12">
      <c r="D152" s="70"/>
      <c r="E152" s="72"/>
      <c r="F152" s="73"/>
      <c r="G152" s="16"/>
    </row>
    <row r="153" spans="4:7" ht="12">
      <c r="D153" s="70"/>
      <c r="E153" s="72"/>
      <c r="F153" s="73"/>
      <c r="G153" s="16"/>
    </row>
    <row r="154" spans="4:7" ht="12">
      <c r="D154" s="70"/>
      <c r="E154" s="72"/>
      <c r="F154" s="73"/>
      <c r="G154" s="16"/>
    </row>
    <row r="155" spans="4:7" ht="12">
      <c r="D155" s="70"/>
      <c r="E155" s="72"/>
      <c r="F155" s="73"/>
      <c r="G155" s="16"/>
    </row>
    <row r="156" spans="4:7" ht="12">
      <c r="D156" s="70"/>
      <c r="E156" s="72"/>
      <c r="F156" s="73"/>
      <c r="G156" s="16"/>
    </row>
    <row r="157" spans="4:7" ht="12">
      <c r="D157" s="70"/>
      <c r="E157" s="72"/>
      <c r="F157" s="73"/>
      <c r="G157" s="16"/>
    </row>
    <row r="158" spans="4:7" ht="12">
      <c r="D158" s="70"/>
      <c r="E158" s="72"/>
      <c r="F158" s="73"/>
      <c r="G158" s="16"/>
    </row>
    <row r="159" spans="4:7" ht="12">
      <c r="D159" s="70"/>
      <c r="E159" s="72"/>
      <c r="F159" s="73"/>
      <c r="G159" s="16"/>
    </row>
    <row r="160" spans="4:7" ht="12">
      <c r="D160" s="70"/>
      <c r="E160" s="72"/>
      <c r="F160" s="73"/>
      <c r="G160" s="16"/>
    </row>
    <row r="161" spans="4:7" ht="12">
      <c r="D161" s="70"/>
      <c r="E161" s="72"/>
      <c r="F161" s="73"/>
      <c r="G161" s="16"/>
    </row>
    <row r="162" spans="4:7" ht="12">
      <c r="D162" s="70"/>
      <c r="E162" s="72"/>
      <c r="F162" s="73"/>
      <c r="G162" s="16"/>
    </row>
    <row r="163" spans="4:7" ht="12">
      <c r="D163" s="70"/>
      <c r="E163" s="72"/>
      <c r="F163" s="73"/>
      <c r="G163" s="16"/>
    </row>
    <row r="164" spans="4:7" ht="12">
      <c r="D164" s="70"/>
      <c r="E164" s="72"/>
      <c r="F164" s="73"/>
      <c r="G164" s="16"/>
    </row>
    <row r="165" spans="4:7" ht="12">
      <c r="D165" s="70"/>
      <c r="E165" s="72"/>
      <c r="F165" s="73"/>
      <c r="G165" s="16"/>
    </row>
    <row r="166" spans="4:7" ht="12">
      <c r="D166" s="70"/>
      <c r="E166" s="72"/>
      <c r="F166" s="73"/>
      <c r="G166" s="16"/>
    </row>
    <row r="167" spans="4:7" ht="12">
      <c r="D167" s="70"/>
      <c r="E167" s="72"/>
      <c r="F167" s="73"/>
      <c r="G167" s="16"/>
    </row>
    <row r="168" spans="4:7" ht="12">
      <c r="D168" s="70"/>
      <c r="E168" s="72"/>
      <c r="F168" s="73"/>
      <c r="G168" s="16"/>
    </row>
    <row r="169" spans="4:7" ht="12">
      <c r="D169" s="70"/>
      <c r="E169" s="72"/>
      <c r="F169" s="73"/>
      <c r="G169" s="16"/>
    </row>
    <row r="170" spans="4:7" ht="12">
      <c r="D170" s="70"/>
      <c r="E170" s="72"/>
      <c r="F170" s="73"/>
      <c r="G170" s="16"/>
    </row>
    <row r="171" spans="4:7" ht="12">
      <c r="D171" s="70"/>
      <c r="E171" s="72"/>
      <c r="F171" s="73"/>
      <c r="G171" s="16"/>
    </row>
    <row r="172" spans="4:7" ht="12">
      <c r="D172" s="70"/>
      <c r="E172" s="72"/>
      <c r="F172" s="73"/>
      <c r="G172" s="16"/>
    </row>
    <row r="173" spans="4:7" ht="12">
      <c r="D173" s="70"/>
      <c r="E173" s="72"/>
      <c r="F173" s="73"/>
      <c r="G173" s="16"/>
    </row>
    <row r="174" spans="4:7" ht="12">
      <c r="D174" s="70"/>
      <c r="E174" s="72"/>
      <c r="F174" s="73"/>
      <c r="G174" s="16"/>
    </row>
    <row r="175" spans="4:7" ht="12">
      <c r="D175" s="70"/>
      <c r="E175" s="72"/>
      <c r="F175" s="73"/>
      <c r="G175" s="16"/>
    </row>
    <row r="176" spans="4:7" ht="12">
      <c r="D176" s="70"/>
      <c r="E176" s="72"/>
      <c r="F176" s="73"/>
      <c r="G176" s="16"/>
    </row>
    <row r="177" spans="4:7" ht="12">
      <c r="D177" s="70"/>
      <c r="E177" s="72"/>
      <c r="F177" s="73"/>
      <c r="G177" s="16"/>
    </row>
    <row r="178" spans="4:7" ht="12">
      <c r="D178" s="70"/>
      <c r="E178" s="72"/>
      <c r="F178" s="73"/>
      <c r="G178" s="16"/>
    </row>
    <row r="179" spans="4:7" ht="12">
      <c r="D179" s="70"/>
      <c r="E179" s="72"/>
      <c r="F179" s="73"/>
      <c r="G179" s="16"/>
    </row>
    <row r="180" spans="4:7" ht="12">
      <c r="D180" s="70"/>
      <c r="E180" s="72"/>
      <c r="F180" s="73"/>
      <c r="G180" s="16"/>
    </row>
    <row r="181" spans="4:7" ht="12">
      <c r="D181" s="70"/>
      <c r="E181" s="72"/>
      <c r="F181" s="73"/>
      <c r="G181" s="16"/>
    </row>
    <row r="182" spans="4:7" ht="12">
      <c r="D182" s="70"/>
      <c r="E182" s="72"/>
      <c r="F182" s="73"/>
      <c r="G182" s="16"/>
    </row>
    <row r="183" spans="4:7" ht="12">
      <c r="D183" s="70"/>
      <c r="E183" s="72"/>
      <c r="F183" s="73"/>
      <c r="G183" s="16"/>
    </row>
    <row r="184" spans="4:7" ht="12">
      <c r="D184" s="70"/>
      <c r="E184" s="72"/>
      <c r="F184" s="73"/>
      <c r="G184" s="16"/>
    </row>
    <row r="185" spans="4:7" ht="12">
      <c r="D185" s="70"/>
      <c r="E185" s="72"/>
      <c r="F185" s="73"/>
      <c r="G185" s="16"/>
    </row>
    <row r="186" spans="4:7" ht="12">
      <c r="D186" s="70"/>
      <c r="E186" s="72"/>
      <c r="F186" s="73"/>
      <c r="G186" s="16"/>
    </row>
    <row r="187" spans="4:7" ht="12">
      <c r="D187" s="70"/>
      <c r="E187" s="72"/>
      <c r="F187" s="73"/>
      <c r="G187" s="16"/>
    </row>
    <row r="188" spans="4:7" ht="12">
      <c r="D188" s="70"/>
      <c r="E188" s="72"/>
      <c r="F188" s="73"/>
      <c r="G188" s="16"/>
    </row>
    <row r="189" spans="4:7" ht="12">
      <c r="D189" s="70"/>
      <c r="E189" s="72"/>
      <c r="F189" s="73"/>
      <c r="G189" s="16"/>
    </row>
    <row r="190" spans="4:7" ht="12">
      <c r="D190" s="70"/>
      <c r="E190" s="72"/>
      <c r="F190" s="73"/>
      <c r="G190" s="16"/>
    </row>
    <row r="191" spans="4:7" ht="12">
      <c r="D191" s="70"/>
      <c r="E191" s="72"/>
      <c r="F191" s="73"/>
      <c r="G191" s="16"/>
    </row>
    <row r="192" spans="4:7" ht="12">
      <c r="D192" s="70"/>
      <c r="E192" s="72"/>
      <c r="F192" s="73"/>
      <c r="G192" s="16"/>
    </row>
    <row r="193" spans="4:7" ht="12">
      <c r="D193" s="70"/>
      <c r="E193" s="72"/>
      <c r="F193" s="73"/>
      <c r="G193" s="16"/>
    </row>
    <row r="194" spans="4:7" ht="12">
      <c r="D194" s="70"/>
      <c r="E194" s="72"/>
      <c r="F194" s="73"/>
      <c r="G194" s="16"/>
    </row>
    <row r="195" spans="4:7" ht="12">
      <c r="D195" s="70"/>
      <c r="E195" s="72"/>
      <c r="F195" s="73"/>
      <c r="G195" s="16"/>
    </row>
    <row r="196" spans="4:7" ht="12">
      <c r="D196" s="70"/>
      <c r="E196" s="72"/>
      <c r="F196" s="73"/>
      <c r="G196" s="16"/>
    </row>
    <row r="197" spans="4:7" ht="12">
      <c r="D197" s="70"/>
      <c r="E197" s="72"/>
      <c r="F197" s="73"/>
      <c r="G197" s="16"/>
    </row>
    <row r="198" spans="4:7" ht="12">
      <c r="D198" s="70"/>
      <c r="E198" s="72"/>
      <c r="F198" s="73"/>
      <c r="G198" s="16"/>
    </row>
    <row r="199" spans="4:7" ht="12">
      <c r="D199" s="70"/>
      <c r="E199" s="72"/>
      <c r="F199" s="73"/>
      <c r="G199" s="16"/>
    </row>
    <row r="200" spans="4:7" ht="12">
      <c r="D200" s="70"/>
      <c r="E200" s="72"/>
      <c r="F200" s="73"/>
      <c r="G200" s="16"/>
    </row>
    <row r="201" spans="4:7" ht="12">
      <c r="D201" s="70"/>
      <c r="E201" s="72"/>
      <c r="F201" s="73"/>
      <c r="G201" s="16"/>
    </row>
    <row r="202" spans="4:7" ht="12">
      <c r="D202" s="70"/>
      <c r="E202" s="72"/>
      <c r="F202" s="73"/>
      <c r="G202" s="16"/>
    </row>
    <row r="203" spans="4:7" ht="12">
      <c r="D203" s="70"/>
      <c r="E203" s="72"/>
      <c r="F203" s="73"/>
      <c r="G203" s="16"/>
    </row>
    <row r="204" spans="4:7" ht="12">
      <c r="D204" s="70"/>
      <c r="E204" s="72"/>
      <c r="F204" s="73"/>
      <c r="G204" s="16"/>
    </row>
    <row r="205" spans="4:7" ht="12">
      <c r="D205" s="70"/>
      <c r="E205" s="72"/>
      <c r="F205" s="73"/>
      <c r="G205" s="16"/>
    </row>
  </sheetData>
  <sheetProtection password="C6D1" sheet="1" objects="1" scenarios="1" formatCells="0" formatColumns="0" formatRows="0"/>
  <mergeCells count="3">
    <mergeCell ref="A1:F1"/>
    <mergeCell ref="A2:F2"/>
    <mergeCell ref="A46:E46"/>
  </mergeCells>
  <dataValidations count="2">
    <dataValidation allowBlank="1" showInputMessage="1" showErrorMessage="1" imeMode="on" sqref="B4"/>
    <dataValidation allowBlank="1" showInputMessage="1" showErrorMessage="1" imeMode="off" sqref="A20:A37 A44:A45 A39:A42 A7:A18 A4"/>
  </dataValidations>
  <printOptions horizontalCentered="1"/>
  <pageMargins left="0.984251968503937" right="0.984251968503937" top="0.984251968503937" bottom="0.984251968503937" header="0.5118110236220472" footer="0.5118110236220472"/>
  <pageSetup horizontalDpi="600" verticalDpi="600" orientation="portrait" paperSize="9" r:id="rId1"/>
  <ignoredErrors>
    <ignoredError sqref="A5:A34" numberStoredAsText="1"/>
  </ignoredErrors>
</worksheet>
</file>

<file path=xl/worksheets/sheet7.xml><?xml version="1.0" encoding="utf-8"?>
<worksheet xmlns="http://schemas.openxmlformats.org/spreadsheetml/2006/main" xmlns:r="http://schemas.openxmlformats.org/officeDocument/2006/relationships">
  <dimension ref="A1:G205"/>
  <sheetViews>
    <sheetView showGridLines="0" showZeros="0" view="pageBreakPreview" zoomScaleSheetLayoutView="100" zoomScalePageLayoutView="0" workbookViewId="0" topLeftCell="A1">
      <pane ySplit="4" topLeftCell="A5" activePane="bottomLeft" state="frozen"/>
      <selection pane="topLeft" activeCell="F45" sqref="F45"/>
      <selection pane="bottomLeft" activeCell="C16" sqref="C16"/>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1.875" style="66" customWidth="1"/>
    <col min="8" max="16384" width="9.00390625" style="26" customWidth="1"/>
  </cols>
  <sheetData>
    <row r="1" spans="1:6" ht="34.5" customHeight="1">
      <c r="A1" s="119" t="s">
        <v>42</v>
      </c>
      <c r="B1" s="119"/>
      <c r="C1" s="119"/>
      <c r="D1" s="119"/>
      <c r="E1" s="119"/>
      <c r="F1" s="119"/>
    </row>
    <row r="2" spans="1:6" s="20" customFormat="1" ht="22.5" customHeight="1">
      <c r="A2" s="120" t="s">
        <v>56</v>
      </c>
      <c r="B2" s="120"/>
      <c r="C2" s="120"/>
      <c r="D2" s="120"/>
      <c r="E2" s="120"/>
      <c r="F2" s="120"/>
    </row>
    <row r="3" spans="1:6" s="28" customFormat="1" ht="18" customHeight="1">
      <c r="A3" s="63">
        <f>'汇总表'!A3</f>
        <v>0</v>
      </c>
      <c r="B3" s="55"/>
      <c r="C3" s="98" t="s">
        <v>325</v>
      </c>
      <c r="D3" s="14"/>
      <c r="E3" s="27"/>
      <c r="F3" s="64" t="s">
        <v>123</v>
      </c>
    </row>
    <row r="4" spans="1:6" s="16" customFormat="1" ht="27" customHeight="1">
      <c r="A4" s="17" t="s">
        <v>58</v>
      </c>
      <c r="B4" s="65" t="s">
        <v>59</v>
      </c>
      <c r="C4" s="17" t="s">
        <v>537</v>
      </c>
      <c r="D4" s="17" t="s">
        <v>538</v>
      </c>
      <c r="E4" s="69" t="s">
        <v>541</v>
      </c>
      <c r="F4" s="17" t="s">
        <v>542</v>
      </c>
    </row>
    <row r="5" spans="1:6" s="20" customFormat="1" ht="27" customHeight="1">
      <c r="A5" s="4" t="s">
        <v>92</v>
      </c>
      <c r="B5" s="91" t="s">
        <v>457</v>
      </c>
      <c r="C5" s="4" t="s">
        <v>93</v>
      </c>
      <c r="D5" s="9"/>
      <c r="E5" s="85"/>
      <c r="F5" s="19">
        <f aca="true" t="shared" si="0" ref="F5:F45">IF(E5&gt;0,ROUND(D5*E5,0),"")</f>
      </c>
    </row>
    <row r="6" spans="1:6" s="20" customFormat="1" ht="27" customHeight="1">
      <c r="A6" s="4" t="s">
        <v>94</v>
      </c>
      <c r="B6" s="91" t="s">
        <v>458</v>
      </c>
      <c r="C6" s="4" t="s">
        <v>93</v>
      </c>
      <c r="D6" s="22"/>
      <c r="E6" s="85"/>
      <c r="F6" s="19">
        <f t="shared" si="0"/>
      </c>
    </row>
    <row r="7" spans="1:6" s="20" customFormat="1" ht="27" customHeight="1">
      <c r="A7" s="4" t="s">
        <v>95</v>
      </c>
      <c r="B7" s="91" t="s">
        <v>459</v>
      </c>
      <c r="C7" s="4" t="s">
        <v>868</v>
      </c>
      <c r="D7" s="83">
        <v>25376</v>
      </c>
      <c r="E7" s="85"/>
      <c r="F7" s="19">
        <f t="shared" si="0"/>
      </c>
    </row>
    <row r="8" spans="1:6" s="20" customFormat="1" ht="27" customHeight="1">
      <c r="A8" s="4" t="s">
        <v>96</v>
      </c>
      <c r="B8" s="91" t="s">
        <v>543</v>
      </c>
      <c r="C8" s="4" t="s">
        <v>460</v>
      </c>
      <c r="D8" s="83">
        <v>678</v>
      </c>
      <c r="E8" s="85"/>
      <c r="F8" s="19">
        <f t="shared" si="0"/>
      </c>
    </row>
    <row r="9" spans="1:6" s="20" customFormat="1" ht="27" customHeight="1">
      <c r="A9" s="4" t="s">
        <v>97</v>
      </c>
      <c r="B9" s="91" t="s">
        <v>461</v>
      </c>
      <c r="C9" s="4" t="s">
        <v>93</v>
      </c>
      <c r="D9" s="83"/>
      <c r="E9" s="85"/>
      <c r="F9" s="19">
        <f t="shared" si="0"/>
      </c>
    </row>
    <row r="10" spans="1:6" s="20" customFormat="1" ht="27" customHeight="1">
      <c r="A10" s="4" t="s">
        <v>95</v>
      </c>
      <c r="B10" s="91" t="s">
        <v>553</v>
      </c>
      <c r="C10" s="4" t="s">
        <v>868</v>
      </c>
      <c r="D10" s="83">
        <v>46020</v>
      </c>
      <c r="E10" s="85"/>
      <c r="F10" s="19">
        <f t="shared" si="0"/>
      </c>
    </row>
    <row r="11" spans="1:6" s="20" customFormat="1" ht="27" customHeight="1">
      <c r="A11" s="4" t="s">
        <v>100</v>
      </c>
      <c r="B11" s="91" t="s">
        <v>464</v>
      </c>
      <c r="C11" s="4" t="s">
        <v>93</v>
      </c>
      <c r="D11" s="22"/>
      <c r="E11" s="85"/>
      <c r="F11" s="19">
        <f t="shared" si="0"/>
      </c>
    </row>
    <row r="12" spans="1:6" s="20" customFormat="1" ht="27" customHeight="1">
      <c r="A12" s="4" t="s">
        <v>101</v>
      </c>
      <c r="B12" s="91" t="s">
        <v>465</v>
      </c>
      <c r="C12" s="4" t="s">
        <v>93</v>
      </c>
      <c r="D12" s="83"/>
      <c r="E12" s="85"/>
      <c r="F12" s="19">
        <f t="shared" si="0"/>
      </c>
    </row>
    <row r="13" spans="1:6" s="20" customFormat="1" ht="27" customHeight="1">
      <c r="A13" s="4" t="s">
        <v>95</v>
      </c>
      <c r="B13" s="91" t="s">
        <v>466</v>
      </c>
      <c r="C13" s="4" t="s">
        <v>869</v>
      </c>
      <c r="D13" s="83">
        <v>65121.7</v>
      </c>
      <c r="E13" s="85"/>
      <c r="F13" s="19">
        <f t="shared" si="0"/>
      </c>
    </row>
    <row r="14" spans="1:6" s="20" customFormat="1" ht="27" customHeight="1">
      <c r="A14" s="4" t="s">
        <v>96</v>
      </c>
      <c r="B14" s="91" t="s">
        <v>467</v>
      </c>
      <c r="C14" s="4" t="s">
        <v>869</v>
      </c>
      <c r="D14" s="83">
        <v>10184</v>
      </c>
      <c r="E14" s="85"/>
      <c r="F14" s="19">
        <f t="shared" si="0"/>
      </c>
    </row>
    <row r="15" spans="1:6" s="20" customFormat="1" ht="27" customHeight="1">
      <c r="A15" s="4" t="s">
        <v>107</v>
      </c>
      <c r="B15" s="91" t="s">
        <v>469</v>
      </c>
      <c r="C15" s="4" t="s">
        <v>93</v>
      </c>
      <c r="D15" s="22"/>
      <c r="E15" s="85"/>
      <c r="F15" s="19">
        <f t="shared" si="0"/>
      </c>
    </row>
    <row r="16" spans="1:6" s="20" customFormat="1" ht="27" customHeight="1">
      <c r="A16" s="4" t="s">
        <v>108</v>
      </c>
      <c r="B16" s="91" t="s">
        <v>470</v>
      </c>
      <c r="C16" s="4" t="s">
        <v>93</v>
      </c>
      <c r="D16" s="83"/>
      <c r="E16" s="85"/>
      <c r="F16" s="19">
        <f t="shared" si="0"/>
      </c>
    </row>
    <row r="17" spans="1:6" s="20" customFormat="1" ht="27" customHeight="1">
      <c r="A17" s="4" t="s">
        <v>95</v>
      </c>
      <c r="B17" s="91" t="s">
        <v>471</v>
      </c>
      <c r="C17" s="4" t="s">
        <v>869</v>
      </c>
      <c r="D17" s="83">
        <v>23143</v>
      </c>
      <c r="E17" s="85"/>
      <c r="F17" s="19">
        <f t="shared" si="0"/>
      </c>
    </row>
    <row r="18" spans="1:6" s="20" customFormat="1" ht="27" customHeight="1">
      <c r="A18" s="4" t="s">
        <v>114</v>
      </c>
      <c r="B18" s="91" t="s">
        <v>473</v>
      </c>
      <c r="C18" s="4" t="s">
        <v>93</v>
      </c>
      <c r="D18" s="83"/>
      <c r="E18" s="85"/>
      <c r="F18" s="19">
        <f t="shared" si="0"/>
      </c>
    </row>
    <row r="19" spans="1:6" s="20" customFormat="1" ht="27" customHeight="1">
      <c r="A19" s="4" t="s">
        <v>115</v>
      </c>
      <c r="B19" s="91" t="s">
        <v>474</v>
      </c>
      <c r="C19" s="4" t="s">
        <v>93</v>
      </c>
      <c r="D19" s="83"/>
      <c r="E19" s="85"/>
      <c r="F19" s="19">
        <f t="shared" si="0"/>
      </c>
    </row>
    <row r="20" spans="1:6" s="20" customFormat="1" ht="27" customHeight="1">
      <c r="A20" s="4" t="s">
        <v>99</v>
      </c>
      <c r="B20" s="91" t="s">
        <v>432</v>
      </c>
      <c r="C20" s="4" t="s">
        <v>93</v>
      </c>
      <c r="D20" s="83"/>
      <c r="E20" s="85"/>
      <c r="F20" s="19">
        <f t="shared" si="0"/>
      </c>
    </row>
    <row r="21" spans="1:6" s="20" customFormat="1" ht="27" customHeight="1">
      <c r="A21" s="4" t="s">
        <v>103</v>
      </c>
      <c r="B21" s="91" t="s">
        <v>433</v>
      </c>
      <c r="C21" s="4" t="s">
        <v>869</v>
      </c>
      <c r="D21" s="83">
        <v>763.2</v>
      </c>
      <c r="E21" s="85"/>
      <c r="F21" s="19">
        <f t="shared" si="0"/>
      </c>
    </row>
    <row r="22" spans="1:6" s="20" customFormat="1" ht="27" customHeight="1">
      <c r="A22" s="4" t="s">
        <v>117</v>
      </c>
      <c r="B22" s="91" t="s">
        <v>478</v>
      </c>
      <c r="C22" s="4" t="s">
        <v>93</v>
      </c>
      <c r="D22" s="83"/>
      <c r="E22" s="85"/>
      <c r="F22" s="19">
        <f t="shared" si="0"/>
      </c>
    </row>
    <row r="23" spans="1:6" s="20" customFormat="1" ht="27" customHeight="1">
      <c r="A23" s="4" t="s">
        <v>118</v>
      </c>
      <c r="B23" s="91" t="s">
        <v>554</v>
      </c>
      <c r="C23" s="4" t="s">
        <v>869</v>
      </c>
      <c r="D23" s="83">
        <v>6479</v>
      </c>
      <c r="E23" s="85"/>
      <c r="F23" s="19">
        <f t="shared" si="0"/>
      </c>
    </row>
    <row r="24" spans="1:6" s="20" customFormat="1" ht="27" customHeight="1">
      <c r="A24" s="4" t="s">
        <v>127</v>
      </c>
      <c r="B24" s="91" t="s">
        <v>555</v>
      </c>
      <c r="C24" s="4" t="s">
        <v>93</v>
      </c>
      <c r="D24" s="83"/>
      <c r="E24" s="85"/>
      <c r="F24" s="19">
        <f t="shared" si="0"/>
      </c>
    </row>
    <row r="25" spans="1:6" s="20" customFormat="1" ht="27" customHeight="1">
      <c r="A25" s="4" t="s">
        <v>95</v>
      </c>
      <c r="B25" s="91" t="s">
        <v>556</v>
      </c>
      <c r="C25" s="4" t="s">
        <v>869</v>
      </c>
      <c r="D25" s="83">
        <v>1287</v>
      </c>
      <c r="E25" s="85"/>
      <c r="F25" s="19">
        <f t="shared" si="0"/>
      </c>
    </row>
    <row r="26" spans="1:6" s="20" customFormat="1" ht="27" customHeight="1">
      <c r="A26" s="4" t="s">
        <v>128</v>
      </c>
      <c r="B26" s="91" t="s">
        <v>490</v>
      </c>
      <c r="C26" s="4" t="s">
        <v>93</v>
      </c>
      <c r="D26" s="22"/>
      <c r="E26" s="85"/>
      <c r="F26" s="19">
        <f t="shared" si="0"/>
      </c>
    </row>
    <row r="27" spans="1:6" s="20" customFormat="1" ht="27" customHeight="1">
      <c r="A27" s="4" t="s">
        <v>129</v>
      </c>
      <c r="B27" s="91" t="s">
        <v>491</v>
      </c>
      <c r="C27" s="4" t="s">
        <v>93</v>
      </c>
      <c r="D27" s="83"/>
      <c r="E27" s="85"/>
      <c r="F27" s="19">
        <f t="shared" si="0"/>
      </c>
    </row>
    <row r="28" spans="1:6" s="20" customFormat="1" ht="27" customHeight="1">
      <c r="A28" s="4" t="s">
        <v>95</v>
      </c>
      <c r="B28" s="91" t="s">
        <v>557</v>
      </c>
      <c r="C28" s="4" t="s">
        <v>869</v>
      </c>
      <c r="D28" s="83">
        <v>4176.2</v>
      </c>
      <c r="E28" s="85"/>
      <c r="F28" s="19">
        <f t="shared" si="0"/>
      </c>
    </row>
    <row r="29" spans="1:6" s="20" customFormat="1" ht="27" customHeight="1">
      <c r="A29" s="4" t="s">
        <v>131</v>
      </c>
      <c r="B29" s="91" t="s">
        <v>496</v>
      </c>
      <c r="C29" s="4" t="s">
        <v>93</v>
      </c>
      <c r="D29" s="83"/>
      <c r="E29" s="85"/>
      <c r="F29" s="19">
        <f t="shared" si="0"/>
      </c>
    </row>
    <row r="30" spans="1:6" s="20" customFormat="1" ht="27" customHeight="1">
      <c r="A30" s="4" t="s">
        <v>133</v>
      </c>
      <c r="B30" s="91" t="s">
        <v>496</v>
      </c>
      <c r="C30" s="4" t="s">
        <v>93</v>
      </c>
      <c r="D30" s="83"/>
      <c r="E30" s="85"/>
      <c r="F30" s="19">
        <f t="shared" si="0"/>
      </c>
    </row>
    <row r="31" spans="1:6" s="20" customFormat="1" ht="27" customHeight="1">
      <c r="A31" s="4" t="s">
        <v>95</v>
      </c>
      <c r="B31" s="91" t="s">
        <v>558</v>
      </c>
      <c r="C31" s="4" t="s">
        <v>869</v>
      </c>
      <c r="D31" s="83">
        <v>432</v>
      </c>
      <c r="E31" s="85"/>
      <c r="F31" s="19">
        <f t="shared" si="0"/>
      </c>
    </row>
    <row r="32" spans="1:6" s="20" customFormat="1" ht="27" customHeight="1">
      <c r="A32" s="4" t="s">
        <v>96</v>
      </c>
      <c r="B32" s="91" t="s">
        <v>559</v>
      </c>
      <c r="C32" s="4" t="s">
        <v>869</v>
      </c>
      <c r="D32" s="83">
        <v>4384.7</v>
      </c>
      <c r="E32" s="85"/>
      <c r="F32" s="19">
        <f t="shared" si="0"/>
      </c>
    </row>
    <row r="33" spans="1:6" s="20" customFormat="1" ht="27" customHeight="1">
      <c r="A33" s="4" t="s">
        <v>135</v>
      </c>
      <c r="B33" s="91" t="s">
        <v>501</v>
      </c>
      <c r="C33" s="4" t="s">
        <v>93</v>
      </c>
      <c r="D33" s="83"/>
      <c r="E33" s="85"/>
      <c r="F33" s="19">
        <f t="shared" si="0"/>
      </c>
    </row>
    <row r="34" spans="1:6" s="20" customFormat="1" ht="27" customHeight="1">
      <c r="A34" s="4" t="s">
        <v>137</v>
      </c>
      <c r="B34" s="91" t="s">
        <v>560</v>
      </c>
      <c r="C34" s="4" t="s">
        <v>93</v>
      </c>
      <c r="D34" s="83"/>
      <c r="E34" s="85"/>
      <c r="F34" s="19">
        <f t="shared" si="0"/>
      </c>
    </row>
    <row r="35" spans="1:6" s="20" customFormat="1" ht="27" customHeight="1">
      <c r="A35" s="4" t="s">
        <v>95</v>
      </c>
      <c r="B35" s="91" t="s">
        <v>561</v>
      </c>
      <c r="C35" s="4" t="s">
        <v>869</v>
      </c>
      <c r="D35" s="83">
        <v>1638</v>
      </c>
      <c r="E35" s="85"/>
      <c r="F35" s="19">
        <f t="shared" si="0"/>
      </c>
    </row>
    <row r="36" spans="1:6" s="20" customFormat="1" ht="27" customHeight="1">
      <c r="A36" s="4"/>
      <c r="B36" s="91"/>
      <c r="C36" s="4"/>
      <c r="D36" s="22"/>
      <c r="E36" s="85"/>
      <c r="F36" s="19">
        <f t="shared" si="0"/>
      </c>
    </row>
    <row r="37" spans="1:6" s="20" customFormat="1" ht="27" customHeight="1">
      <c r="A37" s="4"/>
      <c r="B37" s="91"/>
      <c r="C37" s="4"/>
      <c r="D37" s="83"/>
      <c r="E37" s="85"/>
      <c r="F37" s="19">
        <f t="shared" si="0"/>
      </c>
    </row>
    <row r="38" spans="1:6" s="20" customFormat="1" ht="27" customHeight="1">
      <c r="A38" s="4"/>
      <c r="B38" s="91"/>
      <c r="C38" s="4"/>
      <c r="D38" s="22"/>
      <c r="E38" s="85"/>
      <c r="F38" s="19">
        <f t="shared" si="0"/>
      </c>
    </row>
    <row r="39" spans="1:6" s="20" customFormat="1" ht="27" customHeight="1">
      <c r="A39" s="4"/>
      <c r="B39" s="91"/>
      <c r="C39" s="4"/>
      <c r="D39" s="83"/>
      <c r="E39" s="85"/>
      <c r="F39" s="19">
        <f t="shared" si="0"/>
      </c>
    </row>
    <row r="40" spans="1:6" s="20" customFormat="1" ht="27" customHeight="1">
      <c r="A40" s="4"/>
      <c r="B40" s="91"/>
      <c r="C40" s="4"/>
      <c r="D40" s="83"/>
      <c r="E40" s="85"/>
      <c r="F40" s="19">
        <f t="shared" si="0"/>
      </c>
    </row>
    <row r="41" spans="1:6" s="20" customFormat="1" ht="27" customHeight="1">
      <c r="A41" s="4"/>
      <c r="B41" s="91"/>
      <c r="C41" s="4"/>
      <c r="D41" s="83"/>
      <c r="E41" s="85"/>
      <c r="F41" s="19">
        <f t="shared" si="0"/>
      </c>
    </row>
    <row r="42" spans="1:6" s="20" customFormat="1" ht="27" customHeight="1">
      <c r="A42" s="4"/>
      <c r="B42" s="91"/>
      <c r="C42" s="4"/>
      <c r="D42" s="22"/>
      <c r="E42" s="85"/>
      <c r="F42" s="19">
        <f t="shared" si="0"/>
      </c>
    </row>
    <row r="43" spans="1:6" s="20" customFormat="1" ht="27" customHeight="1">
      <c r="A43" s="4"/>
      <c r="B43" s="91"/>
      <c r="C43" s="4"/>
      <c r="D43" s="22"/>
      <c r="E43" s="85"/>
      <c r="F43" s="19">
        <f t="shared" si="0"/>
      </c>
    </row>
    <row r="44" spans="1:6" s="20" customFormat="1" ht="27" customHeight="1">
      <c r="A44" s="4"/>
      <c r="B44" s="91"/>
      <c r="C44" s="4"/>
      <c r="D44" s="22"/>
      <c r="E44" s="85"/>
      <c r="F44" s="19">
        <f t="shared" si="0"/>
      </c>
    </row>
    <row r="45" spans="1:6" s="20" customFormat="1" ht="27" customHeight="1">
      <c r="A45" s="4"/>
      <c r="B45" s="91"/>
      <c r="C45" s="4"/>
      <c r="D45" s="83"/>
      <c r="E45" s="85"/>
      <c r="F45" s="19">
        <f t="shared" si="0"/>
      </c>
    </row>
    <row r="46" spans="1:7" ht="27" customHeight="1">
      <c r="A46" s="123" t="s">
        <v>138</v>
      </c>
      <c r="B46" s="124"/>
      <c r="C46" s="124"/>
      <c r="D46" s="124"/>
      <c r="E46" s="124"/>
      <c r="F46" s="13">
        <f>SUM(F5:F45)</f>
        <v>0</v>
      </c>
      <c r="G46" s="16"/>
    </row>
    <row r="47" spans="4:7" ht="12">
      <c r="D47" s="70"/>
      <c r="E47" s="72"/>
      <c r="F47" s="73"/>
      <c r="G47" s="16"/>
    </row>
    <row r="48" spans="4:7" ht="12">
      <c r="D48" s="70"/>
      <c r="E48" s="72"/>
      <c r="F48" s="73"/>
      <c r="G48" s="16"/>
    </row>
    <row r="49" spans="4:7" ht="12">
      <c r="D49" s="70"/>
      <c r="E49" s="72"/>
      <c r="F49" s="73"/>
      <c r="G49" s="16"/>
    </row>
    <row r="50" spans="1:7" ht="12">
      <c r="A50" s="74"/>
      <c r="B50" s="75"/>
      <c r="C50" s="74"/>
      <c r="D50" s="70"/>
      <c r="E50" s="72"/>
      <c r="F50" s="73"/>
      <c r="G50" s="16"/>
    </row>
    <row r="51" spans="4:7" ht="12">
      <c r="D51" s="70"/>
      <c r="E51" s="72"/>
      <c r="F51" s="73"/>
      <c r="G51" s="16"/>
    </row>
    <row r="52" spans="4:7" ht="12">
      <c r="D52" s="70"/>
      <c r="E52" s="72"/>
      <c r="F52" s="73"/>
      <c r="G52" s="16"/>
    </row>
    <row r="53" spans="4:7" ht="12">
      <c r="D53" s="70"/>
      <c r="E53" s="72"/>
      <c r="F53" s="73"/>
      <c r="G53" s="16"/>
    </row>
    <row r="54" spans="4:7" ht="12">
      <c r="D54" s="70"/>
      <c r="E54" s="72"/>
      <c r="F54" s="73"/>
      <c r="G54" s="16"/>
    </row>
    <row r="55" spans="4:7" ht="12">
      <c r="D55" s="70"/>
      <c r="E55" s="72"/>
      <c r="F55" s="73"/>
      <c r="G55" s="16"/>
    </row>
    <row r="56" spans="4:7" ht="12">
      <c r="D56" s="70"/>
      <c r="E56" s="72"/>
      <c r="F56" s="73"/>
      <c r="G56" s="16"/>
    </row>
    <row r="57" spans="4:7" ht="12">
      <c r="D57" s="70"/>
      <c r="E57" s="72"/>
      <c r="F57" s="73"/>
      <c r="G57" s="16"/>
    </row>
    <row r="58" spans="4:7" ht="12">
      <c r="D58" s="70"/>
      <c r="E58" s="72"/>
      <c r="F58" s="73"/>
      <c r="G58" s="16"/>
    </row>
    <row r="59" spans="4:7" ht="12">
      <c r="D59" s="70"/>
      <c r="E59" s="72"/>
      <c r="F59" s="73"/>
      <c r="G59" s="16"/>
    </row>
    <row r="60" spans="4:7" ht="12">
      <c r="D60" s="70"/>
      <c r="E60" s="72"/>
      <c r="F60" s="73"/>
      <c r="G60" s="16"/>
    </row>
    <row r="61" spans="4:7" ht="12">
      <c r="D61" s="70"/>
      <c r="E61" s="72"/>
      <c r="F61" s="73"/>
      <c r="G61" s="16"/>
    </row>
    <row r="62" spans="4:7" ht="12">
      <c r="D62" s="70"/>
      <c r="E62" s="72"/>
      <c r="F62" s="73"/>
      <c r="G62" s="16"/>
    </row>
    <row r="63" spans="4:7" ht="12">
      <c r="D63" s="70"/>
      <c r="E63" s="72"/>
      <c r="F63" s="73"/>
      <c r="G63" s="16"/>
    </row>
    <row r="64" spans="4:7" ht="12">
      <c r="D64" s="70"/>
      <c r="E64" s="72"/>
      <c r="F64" s="73"/>
      <c r="G64" s="16"/>
    </row>
    <row r="65" spans="4:7" ht="12">
      <c r="D65" s="70"/>
      <c r="E65" s="72"/>
      <c r="F65" s="73"/>
      <c r="G65" s="16"/>
    </row>
    <row r="66" spans="4:7" ht="12">
      <c r="D66" s="70"/>
      <c r="E66" s="72"/>
      <c r="F66" s="73"/>
      <c r="G66" s="16"/>
    </row>
    <row r="67" spans="4:7" ht="12">
      <c r="D67" s="70"/>
      <c r="E67" s="72"/>
      <c r="F67" s="73"/>
      <c r="G67" s="16"/>
    </row>
    <row r="68" spans="4:7" ht="12">
      <c r="D68" s="70"/>
      <c r="E68" s="72"/>
      <c r="F68" s="73"/>
      <c r="G68" s="16"/>
    </row>
    <row r="69" spans="4:7" ht="12">
      <c r="D69" s="70"/>
      <c r="E69" s="72"/>
      <c r="F69" s="73"/>
      <c r="G69" s="16"/>
    </row>
    <row r="70" spans="4:7" ht="12">
      <c r="D70" s="70"/>
      <c r="E70" s="72"/>
      <c r="F70" s="73"/>
      <c r="G70" s="16"/>
    </row>
    <row r="71" spans="4:7" ht="12">
      <c r="D71" s="70"/>
      <c r="E71" s="72"/>
      <c r="F71" s="73"/>
      <c r="G71" s="16"/>
    </row>
    <row r="72" spans="4:7" ht="12">
      <c r="D72" s="70"/>
      <c r="E72" s="72"/>
      <c r="F72" s="73"/>
      <c r="G72" s="16"/>
    </row>
    <row r="73" spans="4:7" ht="12">
      <c r="D73" s="70"/>
      <c r="E73" s="72"/>
      <c r="F73" s="73"/>
      <c r="G73" s="16"/>
    </row>
    <row r="74" spans="4:7" ht="12">
      <c r="D74" s="70"/>
      <c r="E74" s="72"/>
      <c r="F74" s="73"/>
      <c r="G74" s="16"/>
    </row>
    <row r="75" spans="4:7" ht="12">
      <c r="D75" s="70"/>
      <c r="E75" s="72"/>
      <c r="F75" s="73"/>
      <c r="G75" s="16"/>
    </row>
    <row r="76" spans="4:7" ht="12">
      <c r="D76" s="70"/>
      <c r="E76" s="72"/>
      <c r="F76" s="73"/>
      <c r="G76" s="16"/>
    </row>
    <row r="77" spans="4:7" ht="12">
      <c r="D77" s="70"/>
      <c r="E77" s="72"/>
      <c r="F77" s="73"/>
      <c r="G77" s="16"/>
    </row>
    <row r="78" spans="4:7" ht="12">
      <c r="D78" s="70"/>
      <c r="E78" s="72"/>
      <c r="F78" s="73"/>
      <c r="G78" s="16"/>
    </row>
    <row r="79" spans="4:7" ht="12">
      <c r="D79" s="70"/>
      <c r="E79" s="72"/>
      <c r="F79" s="73"/>
      <c r="G79" s="16"/>
    </row>
    <row r="80" spans="4:7" ht="12">
      <c r="D80" s="70"/>
      <c r="E80" s="72"/>
      <c r="F80" s="73"/>
      <c r="G80" s="16"/>
    </row>
    <row r="81" spans="4:7" ht="12">
      <c r="D81" s="70"/>
      <c r="E81" s="72"/>
      <c r="F81" s="73"/>
      <c r="G81" s="16"/>
    </row>
    <row r="82" spans="4:7" ht="12">
      <c r="D82" s="70"/>
      <c r="E82" s="72"/>
      <c r="F82" s="73"/>
      <c r="G82" s="16"/>
    </row>
    <row r="83" spans="4:7" ht="12">
      <c r="D83" s="70"/>
      <c r="E83" s="72"/>
      <c r="F83" s="73"/>
      <c r="G83" s="16"/>
    </row>
    <row r="84" spans="4:7" ht="12">
      <c r="D84" s="70"/>
      <c r="E84" s="72"/>
      <c r="F84" s="73"/>
      <c r="G84" s="16"/>
    </row>
    <row r="85" spans="4:7" ht="12">
      <c r="D85" s="70"/>
      <c r="E85" s="72"/>
      <c r="F85" s="73"/>
      <c r="G85" s="16"/>
    </row>
    <row r="86" spans="4:7" ht="12">
      <c r="D86" s="70"/>
      <c r="E86" s="72"/>
      <c r="F86" s="73"/>
      <c r="G86" s="16"/>
    </row>
    <row r="87" spans="4:7" ht="12">
      <c r="D87" s="70"/>
      <c r="E87" s="72"/>
      <c r="F87" s="73"/>
      <c r="G87" s="16"/>
    </row>
    <row r="88" spans="4:7" ht="12">
      <c r="D88" s="70"/>
      <c r="E88" s="72"/>
      <c r="F88" s="73"/>
      <c r="G88" s="16"/>
    </row>
    <row r="89" spans="4:7" ht="12">
      <c r="D89" s="70"/>
      <c r="E89" s="72"/>
      <c r="F89" s="73"/>
      <c r="G89" s="16"/>
    </row>
    <row r="90" spans="4:7" ht="12">
      <c r="D90" s="70"/>
      <c r="E90" s="72"/>
      <c r="F90" s="73"/>
      <c r="G90" s="16"/>
    </row>
    <row r="91" spans="4:7" ht="12">
      <c r="D91" s="70"/>
      <c r="E91" s="72"/>
      <c r="F91" s="73"/>
      <c r="G91" s="16"/>
    </row>
    <row r="92" spans="4:7" ht="12">
      <c r="D92" s="70"/>
      <c r="E92" s="72"/>
      <c r="F92" s="73"/>
      <c r="G92" s="16"/>
    </row>
    <row r="93" spans="4:7" ht="12">
      <c r="D93" s="70"/>
      <c r="E93" s="72"/>
      <c r="F93" s="73"/>
      <c r="G93" s="16"/>
    </row>
    <row r="94" spans="4:7" ht="12">
      <c r="D94" s="70"/>
      <c r="E94" s="72"/>
      <c r="F94" s="73"/>
      <c r="G94" s="16"/>
    </row>
    <row r="95" spans="4:7" ht="12">
      <c r="D95" s="70"/>
      <c r="E95" s="72"/>
      <c r="F95" s="73"/>
      <c r="G95" s="16"/>
    </row>
    <row r="96" spans="4:7" ht="12">
      <c r="D96" s="70"/>
      <c r="E96" s="72"/>
      <c r="F96" s="73"/>
      <c r="G96" s="16"/>
    </row>
    <row r="97" spans="4:7" ht="12">
      <c r="D97" s="70"/>
      <c r="E97" s="72"/>
      <c r="F97" s="73"/>
      <c r="G97" s="16"/>
    </row>
    <row r="98" spans="4:7" ht="12">
      <c r="D98" s="70"/>
      <c r="E98" s="72"/>
      <c r="F98" s="73"/>
      <c r="G98" s="16"/>
    </row>
    <row r="99" spans="4:7" ht="12">
      <c r="D99" s="70"/>
      <c r="E99" s="72"/>
      <c r="F99" s="73"/>
      <c r="G99" s="16"/>
    </row>
    <row r="100" spans="4:7" ht="12">
      <c r="D100" s="70"/>
      <c r="E100" s="72"/>
      <c r="F100" s="73"/>
      <c r="G100" s="16"/>
    </row>
    <row r="101" spans="4:7" ht="12">
      <c r="D101" s="70"/>
      <c r="E101" s="72"/>
      <c r="F101" s="73"/>
      <c r="G101" s="16"/>
    </row>
    <row r="102" spans="4:7" ht="12">
      <c r="D102" s="70"/>
      <c r="E102" s="72"/>
      <c r="F102" s="73"/>
      <c r="G102" s="16"/>
    </row>
    <row r="103" spans="4:7" ht="12">
      <c r="D103" s="70"/>
      <c r="E103" s="72"/>
      <c r="F103" s="73"/>
      <c r="G103" s="16"/>
    </row>
    <row r="104" spans="4:7" ht="12">
      <c r="D104" s="70"/>
      <c r="E104" s="72"/>
      <c r="F104" s="73"/>
      <c r="G104" s="16"/>
    </row>
    <row r="105" spans="4:7" ht="12">
      <c r="D105" s="70"/>
      <c r="E105" s="72"/>
      <c r="F105" s="73"/>
      <c r="G105" s="16"/>
    </row>
    <row r="106" spans="4:7" ht="12">
      <c r="D106" s="70"/>
      <c r="E106" s="72"/>
      <c r="F106" s="73"/>
      <c r="G106" s="16"/>
    </row>
    <row r="107" spans="4:7" ht="12">
      <c r="D107" s="70"/>
      <c r="E107" s="72"/>
      <c r="F107" s="73"/>
      <c r="G107" s="16"/>
    </row>
    <row r="108" spans="4:7" ht="12">
      <c r="D108" s="70"/>
      <c r="E108" s="72"/>
      <c r="F108" s="73"/>
      <c r="G108" s="16"/>
    </row>
    <row r="109" spans="4:7" ht="12">
      <c r="D109" s="70"/>
      <c r="E109" s="72"/>
      <c r="F109" s="73"/>
      <c r="G109" s="16"/>
    </row>
    <row r="110" spans="4:7" ht="12">
      <c r="D110" s="70"/>
      <c r="E110" s="72"/>
      <c r="F110" s="73"/>
      <c r="G110" s="16"/>
    </row>
    <row r="111" spans="4:7" ht="12">
      <c r="D111" s="70"/>
      <c r="E111" s="72"/>
      <c r="F111" s="73"/>
      <c r="G111" s="16"/>
    </row>
    <row r="112" spans="4:7" ht="12">
      <c r="D112" s="70"/>
      <c r="E112" s="72"/>
      <c r="F112" s="73"/>
      <c r="G112" s="16"/>
    </row>
    <row r="113" spans="4:7" ht="12">
      <c r="D113" s="70"/>
      <c r="E113" s="72"/>
      <c r="F113" s="73"/>
      <c r="G113" s="16"/>
    </row>
    <row r="114" spans="4:7" ht="12">
      <c r="D114" s="70"/>
      <c r="E114" s="72"/>
      <c r="F114" s="73"/>
      <c r="G114" s="16"/>
    </row>
    <row r="115" spans="4:7" ht="12">
      <c r="D115" s="70"/>
      <c r="E115" s="72"/>
      <c r="F115" s="73"/>
      <c r="G115" s="16"/>
    </row>
    <row r="116" spans="4:7" ht="12">
      <c r="D116" s="70"/>
      <c r="E116" s="72"/>
      <c r="F116" s="73"/>
      <c r="G116" s="16"/>
    </row>
    <row r="117" spans="4:7" ht="12">
      <c r="D117" s="70"/>
      <c r="E117" s="72"/>
      <c r="F117" s="73"/>
      <c r="G117" s="16"/>
    </row>
    <row r="118" spans="4:7" ht="12">
      <c r="D118" s="70"/>
      <c r="E118" s="72"/>
      <c r="F118" s="73"/>
      <c r="G118" s="16"/>
    </row>
    <row r="119" spans="4:7" ht="12">
      <c r="D119" s="70"/>
      <c r="E119" s="72"/>
      <c r="F119" s="73"/>
      <c r="G119" s="16"/>
    </row>
    <row r="120" spans="4:7" ht="12">
      <c r="D120" s="70"/>
      <c r="E120" s="72"/>
      <c r="F120" s="73"/>
      <c r="G120" s="16"/>
    </row>
    <row r="121" spans="4:7" ht="12">
      <c r="D121" s="70"/>
      <c r="E121" s="72"/>
      <c r="F121" s="73"/>
      <c r="G121" s="16"/>
    </row>
    <row r="122" spans="4:7" ht="12">
      <c r="D122" s="70"/>
      <c r="E122" s="72"/>
      <c r="F122" s="73"/>
      <c r="G122" s="16"/>
    </row>
    <row r="123" spans="4:7" ht="12">
      <c r="D123" s="70"/>
      <c r="E123" s="72"/>
      <c r="F123" s="73"/>
      <c r="G123" s="16"/>
    </row>
    <row r="124" spans="4:7" ht="12">
      <c r="D124" s="70"/>
      <c r="E124" s="72"/>
      <c r="F124" s="73"/>
      <c r="G124" s="16"/>
    </row>
    <row r="125" spans="4:7" ht="12">
      <c r="D125" s="70"/>
      <c r="E125" s="72"/>
      <c r="F125" s="73"/>
      <c r="G125" s="16"/>
    </row>
    <row r="126" spans="4:7" ht="12">
      <c r="D126" s="70"/>
      <c r="E126" s="72"/>
      <c r="F126" s="73"/>
      <c r="G126" s="16"/>
    </row>
    <row r="127" spans="4:7" ht="12">
      <c r="D127" s="70"/>
      <c r="E127" s="72"/>
      <c r="F127" s="73"/>
      <c r="G127" s="16"/>
    </row>
    <row r="128" spans="4:7" ht="12">
      <c r="D128" s="70"/>
      <c r="E128" s="72"/>
      <c r="F128" s="73"/>
      <c r="G128" s="16"/>
    </row>
    <row r="129" spans="4:7" ht="12">
      <c r="D129" s="70"/>
      <c r="E129" s="72"/>
      <c r="F129" s="73"/>
      <c r="G129" s="16"/>
    </row>
    <row r="130" spans="4:7" ht="12">
      <c r="D130" s="70"/>
      <c r="E130" s="72"/>
      <c r="F130" s="73"/>
      <c r="G130" s="16"/>
    </row>
    <row r="131" spans="4:7" ht="12">
      <c r="D131" s="70"/>
      <c r="E131" s="72"/>
      <c r="F131" s="73"/>
      <c r="G131" s="16"/>
    </row>
    <row r="132" spans="4:7" ht="12">
      <c r="D132" s="70"/>
      <c r="E132" s="72"/>
      <c r="F132" s="73"/>
      <c r="G132" s="16"/>
    </row>
    <row r="133" spans="4:7" ht="12">
      <c r="D133" s="70"/>
      <c r="E133" s="72"/>
      <c r="F133" s="73"/>
      <c r="G133" s="16"/>
    </row>
    <row r="134" spans="4:7" ht="12">
      <c r="D134" s="70"/>
      <c r="E134" s="72"/>
      <c r="F134" s="73"/>
      <c r="G134" s="16"/>
    </row>
    <row r="135" spans="4:7" ht="12">
      <c r="D135" s="70"/>
      <c r="E135" s="72"/>
      <c r="F135" s="73"/>
      <c r="G135" s="16"/>
    </row>
    <row r="136" spans="4:7" ht="12">
      <c r="D136" s="70"/>
      <c r="E136" s="72"/>
      <c r="F136" s="73"/>
      <c r="G136" s="16"/>
    </row>
    <row r="137" spans="4:7" ht="12">
      <c r="D137" s="70"/>
      <c r="E137" s="72"/>
      <c r="F137" s="73"/>
      <c r="G137" s="16"/>
    </row>
    <row r="138" spans="4:7" ht="12">
      <c r="D138" s="70"/>
      <c r="E138" s="72"/>
      <c r="F138" s="73"/>
      <c r="G138" s="16"/>
    </row>
    <row r="139" spans="4:7" ht="12">
      <c r="D139" s="70"/>
      <c r="E139" s="72"/>
      <c r="F139" s="73"/>
      <c r="G139" s="16"/>
    </row>
    <row r="140" spans="4:7" ht="12">
      <c r="D140" s="70"/>
      <c r="E140" s="72"/>
      <c r="F140" s="73"/>
      <c r="G140" s="16"/>
    </row>
    <row r="141" spans="4:7" ht="12">
      <c r="D141" s="70"/>
      <c r="E141" s="72"/>
      <c r="F141" s="73"/>
      <c r="G141" s="16"/>
    </row>
    <row r="142" spans="4:7" ht="12">
      <c r="D142" s="70"/>
      <c r="E142" s="72"/>
      <c r="F142" s="73"/>
      <c r="G142" s="16"/>
    </row>
    <row r="143" spans="4:7" ht="12">
      <c r="D143" s="70"/>
      <c r="E143" s="72"/>
      <c r="F143" s="73"/>
      <c r="G143" s="16"/>
    </row>
    <row r="144" spans="4:7" ht="12">
      <c r="D144" s="70"/>
      <c r="E144" s="72"/>
      <c r="F144" s="73"/>
      <c r="G144" s="16"/>
    </row>
    <row r="145" spans="4:7" ht="12">
      <c r="D145" s="70"/>
      <c r="E145" s="72"/>
      <c r="F145" s="73"/>
      <c r="G145" s="16"/>
    </row>
    <row r="146" spans="4:7" ht="12">
      <c r="D146" s="70"/>
      <c r="E146" s="72"/>
      <c r="F146" s="73"/>
      <c r="G146" s="16"/>
    </row>
    <row r="147" spans="4:7" ht="12">
      <c r="D147" s="70"/>
      <c r="E147" s="72"/>
      <c r="F147" s="73"/>
      <c r="G147" s="16"/>
    </row>
    <row r="148" spans="4:7" ht="12">
      <c r="D148" s="70"/>
      <c r="E148" s="72"/>
      <c r="F148" s="73"/>
      <c r="G148" s="16"/>
    </row>
    <row r="149" spans="4:7" ht="12">
      <c r="D149" s="70"/>
      <c r="E149" s="72"/>
      <c r="F149" s="73"/>
      <c r="G149" s="16"/>
    </row>
    <row r="150" spans="4:7" ht="12">
      <c r="D150" s="70"/>
      <c r="E150" s="72"/>
      <c r="F150" s="73"/>
      <c r="G150" s="16"/>
    </row>
    <row r="151" spans="4:7" ht="12">
      <c r="D151" s="70"/>
      <c r="E151" s="72"/>
      <c r="F151" s="73"/>
      <c r="G151" s="16"/>
    </row>
    <row r="152" spans="4:7" ht="12">
      <c r="D152" s="70"/>
      <c r="E152" s="72"/>
      <c r="F152" s="73"/>
      <c r="G152" s="16"/>
    </row>
    <row r="153" spans="4:7" ht="12">
      <c r="D153" s="70"/>
      <c r="E153" s="72"/>
      <c r="F153" s="73"/>
      <c r="G153" s="16"/>
    </row>
    <row r="154" spans="4:7" ht="12">
      <c r="D154" s="70"/>
      <c r="E154" s="72"/>
      <c r="F154" s="73"/>
      <c r="G154" s="16"/>
    </row>
    <row r="155" spans="4:7" ht="12">
      <c r="D155" s="70"/>
      <c r="E155" s="72"/>
      <c r="F155" s="73"/>
      <c r="G155" s="16"/>
    </row>
    <row r="156" spans="4:7" ht="12">
      <c r="D156" s="70"/>
      <c r="E156" s="72"/>
      <c r="F156" s="73"/>
      <c r="G156" s="16"/>
    </row>
    <row r="157" spans="4:7" ht="12">
      <c r="D157" s="70"/>
      <c r="E157" s="72"/>
      <c r="F157" s="73"/>
      <c r="G157" s="16"/>
    </row>
    <row r="158" spans="4:7" ht="12">
      <c r="D158" s="70"/>
      <c r="E158" s="72"/>
      <c r="F158" s="73"/>
      <c r="G158" s="16"/>
    </row>
    <row r="159" spans="4:7" ht="12">
      <c r="D159" s="70"/>
      <c r="E159" s="72"/>
      <c r="F159" s="73"/>
      <c r="G159" s="16"/>
    </row>
    <row r="160" spans="4:7" ht="12">
      <c r="D160" s="70"/>
      <c r="E160" s="72"/>
      <c r="F160" s="73"/>
      <c r="G160" s="16"/>
    </row>
    <row r="161" spans="4:7" ht="12">
      <c r="D161" s="70"/>
      <c r="E161" s="72"/>
      <c r="F161" s="73"/>
      <c r="G161" s="16"/>
    </row>
    <row r="162" spans="4:7" ht="12">
      <c r="D162" s="70"/>
      <c r="E162" s="72"/>
      <c r="F162" s="73"/>
      <c r="G162" s="16"/>
    </row>
    <row r="163" spans="4:7" ht="12">
      <c r="D163" s="70"/>
      <c r="E163" s="72"/>
      <c r="F163" s="73"/>
      <c r="G163" s="16"/>
    </row>
    <row r="164" spans="4:7" ht="12">
      <c r="D164" s="70"/>
      <c r="E164" s="72"/>
      <c r="F164" s="73"/>
      <c r="G164" s="16"/>
    </row>
    <row r="165" spans="4:7" ht="12">
      <c r="D165" s="70"/>
      <c r="E165" s="72"/>
      <c r="F165" s="73"/>
      <c r="G165" s="16"/>
    </row>
    <row r="166" spans="4:7" ht="12">
      <c r="D166" s="70"/>
      <c r="E166" s="72"/>
      <c r="F166" s="73"/>
      <c r="G166" s="16"/>
    </row>
    <row r="167" spans="4:7" ht="12">
      <c r="D167" s="70"/>
      <c r="E167" s="72"/>
      <c r="F167" s="73"/>
      <c r="G167" s="16"/>
    </row>
    <row r="168" spans="4:7" ht="12">
      <c r="D168" s="70"/>
      <c r="E168" s="72"/>
      <c r="F168" s="73"/>
      <c r="G168" s="16"/>
    </row>
    <row r="169" spans="4:7" ht="12">
      <c r="D169" s="70"/>
      <c r="E169" s="72"/>
      <c r="F169" s="73"/>
      <c r="G169" s="16"/>
    </row>
    <row r="170" spans="4:7" ht="12">
      <c r="D170" s="70"/>
      <c r="E170" s="72"/>
      <c r="F170" s="73"/>
      <c r="G170" s="16"/>
    </row>
    <row r="171" spans="4:7" ht="12">
      <c r="D171" s="70"/>
      <c r="E171" s="72"/>
      <c r="F171" s="73"/>
      <c r="G171" s="16"/>
    </row>
    <row r="172" spans="4:7" ht="12">
      <c r="D172" s="70"/>
      <c r="E172" s="72"/>
      <c r="F172" s="73"/>
      <c r="G172" s="16"/>
    </row>
    <row r="173" spans="4:7" ht="12">
      <c r="D173" s="70"/>
      <c r="E173" s="72"/>
      <c r="F173" s="73"/>
      <c r="G173" s="16"/>
    </row>
    <row r="174" spans="4:7" ht="12">
      <c r="D174" s="70"/>
      <c r="E174" s="72"/>
      <c r="F174" s="73"/>
      <c r="G174" s="16"/>
    </row>
    <row r="175" spans="4:7" ht="12">
      <c r="D175" s="70"/>
      <c r="E175" s="72"/>
      <c r="F175" s="73"/>
      <c r="G175" s="16"/>
    </row>
    <row r="176" spans="4:7" ht="12">
      <c r="D176" s="70"/>
      <c r="E176" s="72"/>
      <c r="F176" s="73"/>
      <c r="G176" s="16"/>
    </row>
    <row r="177" spans="4:7" ht="12">
      <c r="D177" s="70"/>
      <c r="E177" s="72"/>
      <c r="F177" s="73"/>
      <c r="G177" s="16"/>
    </row>
    <row r="178" spans="4:7" ht="12">
      <c r="D178" s="70"/>
      <c r="E178" s="72"/>
      <c r="F178" s="73"/>
      <c r="G178" s="16"/>
    </row>
    <row r="179" spans="4:7" ht="12">
      <c r="D179" s="70"/>
      <c r="E179" s="72"/>
      <c r="F179" s="73"/>
      <c r="G179" s="16"/>
    </row>
    <row r="180" spans="4:7" ht="12">
      <c r="D180" s="70"/>
      <c r="E180" s="72"/>
      <c r="F180" s="73"/>
      <c r="G180" s="16"/>
    </row>
    <row r="181" spans="4:7" ht="12">
      <c r="D181" s="70"/>
      <c r="E181" s="72"/>
      <c r="F181" s="73"/>
      <c r="G181" s="16"/>
    </row>
    <row r="182" spans="4:7" ht="12">
      <c r="D182" s="70"/>
      <c r="E182" s="72"/>
      <c r="F182" s="73"/>
      <c r="G182" s="16"/>
    </row>
    <row r="183" spans="4:7" ht="12">
      <c r="D183" s="70"/>
      <c r="E183" s="72"/>
      <c r="F183" s="73"/>
      <c r="G183" s="16"/>
    </row>
    <row r="184" spans="4:7" ht="12">
      <c r="D184" s="70"/>
      <c r="E184" s="72"/>
      <c r="F184" s="73"/>
      <c r="G184" s="16"/>
    </row>
    <row r="185" spans="4:7" ht="12">
      <c r="D185" s="70"/>
      <c r="E185" s="72"/>
      <c r="F185" s="73"/>
      <c r="G185" s="16"/>
    </row>
    <row r="186" spans="4:7" ht="12">
      <c r="D186" s="70"/>
      <c r="E186" s="72"/>
      <c r="F186" s="73"/>
      <c r="G186" s="16"/>
    </row>
    <row r="187" spans="4:7" ht="12">
      <c r="D187" s="70"/>
      <c r="E187" s="72"/>
      <c r="F187" s="73"/>
      <c r="G187" s="16"/>
    </row>
    <row r="188" spans="4:7" ht="12">
      <c r="D188" s="70"/>
      <c r="E188" s="72"/>
      <c r="F188" s="73"/>
      <c r="G188" s="16"/>
    </row>
    <row r="189" spans="4:7" ht="12">
      <c r="D189" s="70"/>
      <c r="E189" s="72"/>
      <c r="F189" s="73"/>
      <c r="G189" s="16"/>
    </row>
    <row r="190" spans="4:7" ht="12">
      <c r="D190" s="70"/>
      <c r="E190" s="72"/>
      <c r="F190" s="73"/>
      <c r="G190" s="16"/>
    </row>
    <row r="191" spans="4:7" ht="12">
      <c r="D191" s="70"/>
      <c r="E191" s="72"/>
      <c r="F191" s="73"/>
      <c r="G191" s="16"/>
    </row>
    <row r="192" spans="4:7" ht="12">
      <c r="D192" s="70"/>
      <c r="E192" s="72"/>
      <c r="F192" s="73"/>
      <c r="G192" s="16"/>
    </row>
    <row r="193" spans="4:7" ht="12">
      <c r="D193" s="70"/>
      <c r="E193" s="72"/>
      <c r="F193" s="73"/>
      <c r="G193" s="16"/>
    </row>
    <row r="194" spans="4:7" ht="12">
      <c r="D194" s="70"/>
      <c r="E194" s="72"/>
      <c r="F194" s="73"/>
      <c r="G194" s="16"/>
    </row>
    <row r="195" spans="4:7" ht="12">
      <c r="D195" s="70"/>
      <c r="E195" s="72"/>
      <c r="F195" s="73"/>
      <c r="G195" s="16"/>
    </row>
    <row r="196" spans="4:7" ht="12">
      <c r="D196" s="70"/>
      <c r="E196" s="72"/>
      <c r="F196" s="73"/>
      <c r="G196" s="16"/>
    </row>
    <row r="197" spans="4:7" ht="12">
      <c r="D197" s="70"/>
      <c r="E197" s="72"/>
      <c r="F197" s="73"/>
      <c r="G197" s="16"/>
    </row>
    <row r="198" spans="4:7" ht="12">
      <c r="D198" s="70"/>
      <c r="E198" s="72"/>
      <c r="F198" s="73"/>
      <c r="G198" s="16"/>
    </row>
    <row r="199" spans="4:7" ht="12">
      <c r="D199" s="70"/>
      <c r="E199" s="72"/>
      <c r="F199" s="73"/>
      <c r="G199" s="16"/>
    </row>
    <row r="200" spans="4:7" ht="12">
      <c r="D200" s="70"/>
      <c r="E200" s="72"/>
      <c r="F200" s="73"/>
      <c r="G200" s="16"/>
    </row>
    <row r="201" spans="4:7" ht="12">
      <c r="D201" s="70"/>
      <c r="E201" s="72"/>
      <c r="F201" s="73"/>
      <c r="G201" s="16"/>
    </row>
    <row r="202" spans="4:7" ht="12">
      <c r="D202" s="70"/>
      <c r="E202" s="72"/>
      <c r="F202" s="73"/>
      <c r="G202" s="16"/>
    </row>
    <row r="203" spans="4:7" ht="12">
      <c r="D203" s="70"/>
      <c r="E203" s="72"/>
      <c r="F203" s="73"/>
      <c r="G203" s="16"/>
    </row>
    <row r="204" spans="4:7" ht="12">
      <c r="D204" s="70"/>
      <c r="E204" s="72"/>
      <c r="F204" s="73"/>
      <c r="G204" s="16"/>
    </row>
    <row r="205" spans="4:7" ht="12">
      <c r="D205" s="70"/>
      <c r="E205" s="72"/>
      <c r="F205" s="73"/>
      <c r="G205" s="16"/>
    </row>
  </sheetData>
  <sheetProtection password="C6D1" sheet="1" objects="1" scenarios="1" formatCells="0" formatColumns="0" formatRows="0"/>
  <mergeCells count="3">
    <mergeCell ref="A1:F1"/>
    <mergeCell ref="A2:F2"/>
    <mergeCell ref="A46:E46"/>
  </mergeCells>
  <dataValidations count="2">
    <dataValidation allowBlank="1" showInputMessage="1" showErrorMessage="1" imeMode="on" sqref="B4"/>
    <dataValidation allowBlank="1" showInputMessage="1" showErrorMessage="1" imeMode="off" sqref="A20:A37 A44:A45 A39:A42 A7:A18 A4"/>
  </dataValidations>
  <printOptions horizontalCentered="1"/>
  <pageMargins left="0.984251968503937" right="0.984251968503937" top="0.984251968503937" bottom="0.984251968503937" header="0.5118110236220472" footer="0.5118110236220472"/>
  <pageSetup horizontalDpi="600" verticalDpi="600" orientation="portrait" paperSize="9" r:id="rId1"/>
  <ignoredErrors>
    <ignoredError sqref="A5:C6 A15:C16 A13:B13 A14:B14 A18:C20 A17:B17 A22:C22 A21:B21 A24:C24 A23:B23 A26:C27 A25:B25 A29:C30 A28:B28 A33:C34 A31:B31 A32:B32 A35:B35 A8:C9 A7:B7 A11:C12 A10:B10" numberStoredAsText="1"/>
  </ignoredErrors>
</worksheet>
</file>

<file path=xl/worksheets/sheet8.xml><?xml version="1.0" encoding="utf-8"?>
<worksheet xmlns="http://schemas.openxmlformats.org/spreadsheetml/2006/main" xmlns:r="http://schemas.openxmlformats.org/officeDocument/2006/relationships">
  <dimension ref="A1:G226"/>
  <sheetViews>
    <sheetView showGridLines="0" showZeros="0" view="pageBreakPreview" zoomScaleSheetLayoutView="100" zoomScalePageLayoutView="0" workbookViewId="0" topLeftCell="A1">
      <pane ySplit="4" topLeftCell="A50" activePane="bottomLeft" state="frozen"/>
      <selection pane="topLeft" activeCell="F45" sqref="F45"/>
      <selection pane="bottomLeft" activeCell="B58" sqref="B58"/>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1.875" style="66" customWidth="1"/>
    <col min="8" max="16384" width="9.00390625" style="26" customWidth="1"/>
  </cols>
  <sheetData>
    <row r="1" spans="1:6" ht="34.5" customHeight="1">
      <c r="A1" s="119" t="s">
        <v>42</v>
      </c>
      <c r="B1" s="119"/>
      <c r="C1" s="119"/>
      <c r="D1" s="119"/>
      <c r="E1" s="119"/>
      <c r="F1" s="119"/>
    </row>
    <row r="2" spans="1:6" s="20" customFormat="1" ht="22.5" customHeight="1">
      <c r="A2" s="120" t="s">
        <v>56</v>
      </c>
      <c r="B2" s="120"/>
      <c r="C2" s="120"/>
      <c r="D2" s="120"/>
      <c r="E2" s="120"/>
      <c r="F2" s="120"/>
    </row>
    <row r="3" spans="1:6" s="28" customFormat="1" ht="18" customHeight="1">
      <c r="A3" s="63">
        <f>'汇总表'!A3</f>
        <v>0</v>
      </c>
      <c r="B3" s="55"/>
      <c r="C3" s="98" t="s">
        <v>388</v>
      </c>
      <c r="D3" s="14"/>
      <c r="E3" s="27"/>
      <c r="F3" s="64" t="s">
        <v>123</v>
      </c>
    </row>
    <row r="4" spans="1:6" s="16" customFormat="1" ht="27" customHeight="1">
      <c r="A4" s="17" t="s">
        <v>58</v>
      </c>
      <c r="B4" s="65" t="s">
        <v>59</v>
      </c>
      <c r="C4" s="17" t="s">
        <v>537</v>
      </c>
      <c r="D4" s="17" t="s">
        <v>538</v>
      </c>
      <c r="E4" s="69" t="s">
        <v>541</v>
      </c>
      <c r="F4" s="17" t="s">
        <v>542</v>
      </c>
    </row>
    <row r="5" spans="1:6" s="20" customFormat="1" ht="27" customHeight="1">
      <c r="A5" s="4" t="s">
        <v>92</v>
      </c>
      <c r="B5" s="91" t="s">
        <v>457</v>
      </c>
      <c r="C5" s="4" t="s">
        <v>93</v>
      </c>
      <c r="D5" s="9"/>
      <c r="E5" s="85"/>
      <c r="F5" s="19">
        <f aca="true" t="shared" si="0" ref="F5:F66">IF(E5&gt;0,ROUND(D5*E5,0),"")</f>
      </c>
    </row>
    <row r="6" spans="1:6" s="20" customFormat="1" ht="27" customHeight="1">
      <c r="A6" s="4" t="s">
        <v>94</v>
      </c>
      <c r="B6" s="91" t="s">
        <v>458</v>
      </c>
      <c r="C6" s="4" t="s">
        <v>93</v>
      </c>
      <c r="D6" s="22"/>
      <c r="E6" s="85"/>
      <c r="F6" s="19">
        <f t="shared" si="0"/>
      </c>
    </row>
    <row r="7" spans="1:6" s="20" customFormat="1" ht="27" customHeight="1">
      <c r="A7" s="4" t="s">
        <v>95</v>
      </c>
      <c r="B7" s="91" t="s">
        <v>459</v>
      </c>
      <c r="C7" s="4" t="s">
        <v>868</v>
      </c>
      <c r="D7" s="83">
        <v>75303.5</v>
      </c>
      <c r="E7" s="85"/>
      <c r="F7" s="19">
        <f t="shared" si="0"/>
      </c>
    </row>
    <row r="8" spans="1:6" s="20" customFormat="1" ht="27" customHeight="1">
      <c r="A8" s="4" t="s">
        <v>96</v>
      </c>
      <c r="B8" s="91" t="s">
        <v>562</v>
      </c>
      <c r="C8" s="4" t="s">
        <v>460</v>
      </c>
      <c r="D8" s="83">
        <v>5292</v>
      </c>
      <c r="E8" s="85"/>
      <c r="F8" s="19">
        <f t="shared" si="0"/>
      </c>
    </row>
    <row r="9" spans="1:6" s="20" customFormat="1" ht="27" customHeight="1">
      <c r="A9" s="4" t="s">
        <v>97</v>
      </c>
      <c r="B9" s="91" t="s">
        <v>461</v>
      </c>
      <c r="C9" s="4" t="s">
        <v>93</v>
      </c>
      <c r="D9" s="22"/>
      <c r="E9" s="85"/>
      <c r="F9" s="19">
        <f t="shared" si="0"/>
      </c>
    </row>
    <row r="10" spans="1:6" s="20" customFormat="1" ht="27" customHeight="1">
      <c r="A10" s="4" t="s">
        <v>95</v>
      </c>
      <c r="B10" s="91" t="s">
        <v>563</v>
      </c>
      <c r="C10" s="4" t="s">
        <v>869</v>
      </c>
      <c r="D10" s="83">
        <v>483.15</v>
      </c>
      <c r="E10" s="85"/>
      <c r="F10" s="19">
        <f t="shared" si="0"/>
      </c>
    </row>
    <row r="11" spans="1:6" s="20" customFormat="1" ht="27" customHeight="1">
      <c r="A11" s="4" t="s">
        <v>96</v>
      </c>
      <c r="B11" s="91" t="s">
        <v>462</v>
      </c>
      <c r="C11" s="4" t="s">
        <v>869</v>
      </c>
      <c r="D11" s="83">
        <v>7250.85</v>
      </c>
      <c r="E11" s="85"/>
      <c r="F11" s="19">
        <f t="shared" si="0"/>
      </c>
    </row>
    <row r="12" spans="1:6" s="20" customFormat="1" ht="27" customHeight="1">
      <c r="A12" s="4" t="s">
        <v>98</v>
      </c>
      <c r="B12" s="91" t="s">
        <v>463</v>
      </c>
      <c r="C12" s="4" t="s">
        <v>93</v>
      </c>
      <c r="D12" s="83"/>
      <c r="E12" s="85"/>
      <c r="F12" s="19">
        <f t="shared" si="0"/>
      </c>
    </row>
    <row r="13" spans="1:6" s="20" customFormat="1" ht="27" customHeight="1">
      <c r="A13" s="4" t="s">
        <v>99</v>
      </c>
      <c r="B13" s="91" t="s">
        <v>549</v>
      </c>
      <c r="C13" s="4" t="s">
        <v>869</v>
      </c>
      <c r="D13" s="83">
        <v>2200</v>
      </c>
      <c r="E13" s="85"/>
      <c r="F13" s="19">
        <f t="shared" si="0"/>
      </c>
    </row>
    <row r="14" spans="1:6" s="20" customFormat="1" ht="27" customHeight="1">
      <c r="A14" s="4" t="s">
        <v>100</v>
      </c>
      <c r="B14" s="91" t="s">
        <v>464</v>
      </c>
      <c r="C14" s="4" t="s">
        <v>93</v>
      </c>
      <c r="D14" s="22"/>
      <c r="E14" s="85"/>
      <c r="F14" s="19">
        <f t="shared" si="0"/>
      </c>
    </row>
    <row r="15" spans="1:6" s="20" customFormat="1" ht="27" customHeight="1">
      <c r="A15" s="4" t="s">
        <v>101</v>
      </c>
      <c r="B15" s="91" t="s">
        <v>465</v>
      </c>
      <c r="C15" s="4" t="s">
        <v>93</v>
      </c>
      <c r="D15" s="22"/>
      <c r="E15" s="85"/>
      <c r="F15" s="19">
        <f t="shared" si="0"/>
      </c>
    </row>
    <row r="16" spans="1:6" s="20" customFormat="1" ht="27" customHeight="1">
      <c r="A16" s="4" t="s">
        <v>95</v>
      </c>
      <c r="B16" s="91" t="s">
        <v>466</v>
      </c>
      <c r="C16" s="4" t="s">
        <v>869</v>
      </c>
      <c r="D16" s="83">
        <v>175988.9</v>
      </c>
      <c r="E16" s="85"/>
      <c r="F16" s="19">
        <f t="shared" si="0"/>
      </c>
    </row>
    <row r="17" spans="1:6" s="20" customFormat="1" ht="27" customHeight="1">
      <c r="A17" s="4" t="s">
        <v>99</v>
      </c>
      <c r="B17" s="91" t="s">
        <v>468</v>
      </c>
      <c r="C17" s="4" t="s">
        <v>869</v>
      </c>
      <c r="D17" s="83">
        <v>4337.6</v>
      </c>
      <c r="E17" s="85"/>
      <c r="F17" s="19">
        <f t="shared" si="0"/>
      </c>
    </row>
    <row r="18" spans="1:6" s="20" customFormat="1" ht="27" customHeight="1">
      <c r="A18" s="4" t="s">
        <v>187</v>
      </c>
      <c r="B18" s="91" t="s">
        <v>564</v>
      </c>
      <c r="C18" s="4" t="s">
        <v>869</v>
      </c>
      <c r="D18" s="83">
        <v>3977.7</v>
      </c>
      <c r="E18" s="85"/>
      <c r="F18" s="19">
        <f t="shared" si="0"/>
      </c>
    </row>
    <row r="19" spans="1:6" s="20" customFormat="1" ht="27" customHeight="1">
      <c r="A19" s="4" t="s">
        <v>107</v>
      </c>
      <c r="B19" s="91" t="s">
        <v>469</v>
      </c>
      <c r="C19" s="4" t="s">
        <v>93</v>
      </c>
      <c r="D19" s="83"/>
      <c r="E19" s="85"/>
      <c r="F19" s="19">
        <f t="shared" si="0"/>
      </c>
    </row>
    <row r="20" spans="1:6" s="20" customFormat="1" ht="27" customHeight="1">
      <c r="A20" s="4" t="s">
        <v>108</v>
      </c>
      <c r="B20" s="91" t="s">
        <v>470</v>
      </c>
      <c r="C20" s="4" t="s">
        <v>93</v>
      </c>
      <c r="D20" s="83"/>
      <c r="E20" s="85"/>
      <c r="F20" s="19">
        <f t="shared" si="0"/>
      </c>
    </row>
    <row r="21" spans="1:6" s="20" customFormat="1" ht="27" customHeight="1">
      <c r="A21" s="4" t="s">
        <v>95</v>
      </c>
      <c r="B21" s="91" t="s">
        <v>471</v>
      </c>
      <c r="C21" s="4" t="s">
        <v>869</v>
      </c>
      <c r="D21" s="83">
        <v>43467</v>
      </c>
      <c r="E21" s="85"/>
      <c r="F21" s="19">
        <f t="shared" si="0"/>
      </c>
    </row>
    <row r="22" spans="1:6" s="20" customFormat="1" ht="27" customHeight="1">
      <c r="A22" s="4" t="s">
        <v>105</v>
      </c>
      <c r="B22" s="91" t="s">
        <v>472</v>
      </c>
      <c r="C22" s="4" t="s">
        <v>869</v>
      </c>
      <c r="D22" s="83">
        <v>91757.4</v>
      </c>
      <c r="E22" s="85"/>
      <c r="F22" s="19">
        <f t="shared" si="0"/>
      </c>
    </row>
    <row r="23" spans="1:6" s="20" customFormat="1" ht="27" customHeight="1">
      <c r="A23" s="4" t="s">
        <v>114</v>
      </c>
      <c r="B23" s="91" t="s">
        <v>473</v>
      </c>
      <c r="C23" s="4" t="s">
        <v>93</v>
      </c>
      <c r="D23" s="22"/>
      <c r="E23" s="85"/>
      <c r="F23" s="19">
        <f t="shared" si="0"/>
      </c>
    </row>
    <row r="24" spans="1:6" s="20" customFormat="1" ht="27" customHeight="1">
      <c r="A24" s="4" t="s">
        <v>115</v>
      </c>
      <c r="B24" s="91" t="s">
        <v>474</v>
      </c>
      <c r="C24" s="4" t="s">
        <v>93</v>
      </c>
      <c r="D24" s="83"/>
      <c r="E24" s="85"/>
      <c r="F24" s="19">
        <f t="shared" si="0"/>
      </c>
    </row>
    <row r="25" spans="1:6" s="20" customFormat="1" ht="27" customHeight="1">
      <c r="A25" s="4" t="s">
        <v>99</v>
      </c>
      <c r="B25" s="91" t="s">
        <v>432</v>
      </c>
      <c r="C25" s="4" t="s">
        <v>93</v>
      </c>
      <c r="D25" s="22"/>
      <c r="E25" s="85"/>
      <c r="F25" s="19">
        <f t="shared" si="0"/>
      </c>
    </row>
    <row r="26" spans="1:6" s="20" customFormat="1" ht="27" customHeight="1">
      <c r="A26" s="4" t="s">
        <v>103</v>
      </c>
      <c r="B26" s="91" t="s">
        <v>433</v>
      </c>
      <c r="C26" s="4" t="s">
        <v>869</v>
      </c>
      <c r="D26" s="83">
        <v>103932.6</v>
      </c>
      <c r="E26" s="85"/>
      <c r="F26" s="19">
        <f t="shared" si="0"/>
      </c>
    </row>
    <row r="27" spans="1:6" s="20" customFormat="1" ht="27" customHeight="1">
      <c r="A27" s="4" t="s">
        <v>105</v>
      </c>
      <c r="B27" s="91" t="s">
        <v>475</v>
      </c>
      <c r="C27" s="4" t="s">
        <v>93</v>
      </c>
      <c r="D27" s="83"/>
      <c r="E27" s="85"/>
      <c r="F27" s="19">
        <f t="shared" si="0"/>
      </c>
    </row>
    <row r="28" spans="1:6" s="20" customFormat="1" ht="27" customHeight="1">
      <c r="A28" s="4" t="s">
        <v>111</v>
      </c>
      <c r="B28" s="91" t="s">
        <v>476</v>
      </c>
      <c r="C28" s="4" t="s">
        <v>868</v>
      </c>
      <c r="D28" s="83">
        <v>7884</v>
      </c>
      <c r="E28" s="85"/>
      <c r="F28" s="19">
        <f t="shared" si="0"/>
      </c>
    </row>
    <row r="29" spans="1:6" s="20" customFormat="1" ht="27" customHeight="1">
      <c r="A29" s="4" t="s">
        <v>340</v>
      </c>
      <c r="B29" s="91" t="s">
        <v>565</v>
      </c>
      <c r="C29" s="4" t="s">
        <v>93</v>
      </c>
      <c r="D29" s="83"/>
      <c r="E29" s="85"/>
      <c r="F29" s="19">
        <f t="shared" si="0"/>
      </c>
    </row>
    <row r="30" spans="1:6" s="20" customFormat="1" ht="27" customHeight="1">
      <c r="A30" s="4" t="s">
        <v>125</v>
      </c>
      <c r="B30" s="91" t="s">
        <v>566</v>
      </c>
      <c r="C30" s="4" t="s">
        <v>869</v>
      </c>
      <c r="D30" s="83">
        <v>1368</v>
      </c>
      <c r="E30" s="85"/>
      <c r="F30" s="19">
        <f t="shared" si="0"/>
      </c>
    </row>
    <row r="31" spans="1:6" s="20" customFormat="1" ht="27" customHeight="1">
      <c r="A31" s="4" t="s">
        <v>117</v>
      </c>
      <c r="B31" s="91" t="s">
        <v>478</v>
      </c>
      <c r="C31" s="4" t="s">
        <v>93</v>
      </c>
      <c r="D31" s="83"/>
      <c r="E31" s="85"/>
      <c r="F31" s="19">
        <f t="shared" si="0"/>
      </c>
    </row>
    <row r="32" spans="1:6" s="20" customFormat="1" ht="27" customHeight="1">
      <c r="A32" s="4" t="s">
        <v>118</v>
      </c>
      <c r="B32" s="91" t="s">
        <v>479</v>
      </c>
      <c r="C32" s="4" t="s">
        <v>93</v>
      </c>
      <c r="D32" s="83"/>
      <c r="E32" s="85"/>
      <c r="F32" s="19">
        <f t="shared" si="0"/>
      </c>
    </row>
    <row r="33" spans="1:6" s="20" customFormat="1" ht="27" customHeight="1">
      <c r="A33" s="4" t="s">
        <v>95</v>
      </c>
      <c r="B33" s="91" t="s">
        <v>480</v>
      </c>
      <c r="C33" s="4" t="s">
        <v>869</v>
      </c>
      <c r="D33" s="83">
        <v>5453.1</v>
      </c>
      <c r="E33" s="85"/>
      <c r="F33" s="19">
        <f t="shared" si="0"/>
      </c>
    </row>
    <row r="34" spans="1:6" s="20" customFormat="1" ht="27" customHeight="1">
      <c r="A34" s="4" t="s">
        <v>99</v>
      </c>
      <c r="B34" s="91" t="s">
        <v>567</v>
      </c>
      <c r="C34" s="4" t="s">
        <v>869</v>
      </c>
      <c r="D34" s="83">
        <v>153.7</v>
      </c>
      <c r="E34" s="85"/>
      <c r="F34" s="19">
        <f t="shared" si="0"/>
      </c>
    </row>
    <row r="35" spans="1:6" s="20" customFormat="1" ht="27" customHeight="1">
      <c r="A35" s="4" t="s">
        <v>125</v>
      </c>
      <c r="B35" s="91" t="s">
        <v>568</v>
      </c>
      <c r="C35" s="4" t="s">
        <v>869</v>
      </c>
      <c r="D35" s="83">
        <v>155.2</v>
      </c>
      <c r="E35" s="85"/>
      <c r="F35" s="19">
        <f t="shared" si="0"/>
      </c>
    </row>
    <row r="36" spans="1:6" s="20" customFormat="1" ht="27" customHeight="1">
      <c r="A36" s="4" t="s">
        <v>126</v>
      </c>
      <c r="B36" s="91" t="s">
        <v>488</v>
      </c>
      <c r="C36" s="4" t="s">
        <v>93</v>
      </c>
      <c r="D36" s="22"/>
      <c r="E36" s="85"/>
      <c r="F36" s="19">
        <f t="shared" si="0"/>
      </c>
    </row>
    <row r="37" spans="1:6" s="20" customFormat="1" ht="27" customHeight="1">
      <c r="A37" s="4" t="s">
        <v>119</v>
      </c>
      <c r="B37" s="91" t="s">
        <v>569</v>
      </c>
      <c r="C37" s="4" t="s">
        <v>869</v>
      </c>
      <c r="D37" s="83">
        <v>485.9</v>
      </c>
      <c r="E37" s="85"/>
      <c r="F37" s="19">
        <f t="shared" si="0"/>
      </c>
    </row>
    <row r="38" spans="1:6" s="20" customFormat="1" ht="27" customHeight="1">
      <c r="A38" s="4" t="s">
        <v>120</v>
      </c>
      <c r="B38" s="91" t="s">
        <v>570</v>
      </c>
      <c r="C38" s="4" t="s">
        <v>869</v>
      </c>
      <c r="D38" s="83">
        <v>594</v>
      </c>
      <c r="E38" s="85"/>
      <c r="F38" s="19">
        <f t="shared" si="0"/>
      </c>
    </row>
    <row r="39" spans="1:6" s="20" customFormat="1" ht="27" customHeight="1">
      <c r="A39" s="4" t="s">
        <v>121</v>
      </c>
      <c r="B39" s="91" t="s">
        <v>571</v>
      </c>
      <c r="C39" s="4" t="s">
        <v>869</v>
      </c>
      <c r="D39" s="83">
        <v>362</v>
      </c>
      <c r="E39" s="85"/>
      <c r="F39" s="19">
        <f t="shared" si="0"/>
      </c>
    </row>
    <row r="40" spans="1:6" s="20" customFormat="1" ht="27" customHeight="1">
      <c r="A40" s="4" t="s">
        <v>341</v>
      </c>
      <c r="B40" s="91" t="s">
        <v>572</v>
      </c>
      <c r="C40" s="4" t="s">
        <v>93</v>
      </c>
      <c r="D40" s="22"/>
      <c r="E40" s="85"/>
      <c r="F40" s="19">
        <f t="shared" si="0"/>
      </c>
    </row>
    <row r="41" spans="1:6" s="20" customFormat="1" ht="27" customHeight="1">
      <c r="A41" s="4" t="s">
        <v>96</v>
      </c>
      <c r="B41" s="91" t="s">
        <v>573</v>
      </c>
      <c r="C41" s="4" t="s">
        <v>869</v>
      </c>
      <c r="D41" s="83">
        <v>298.8</v>
      </c>
      <c r="E41" s="85"/>
      <c r="F41" s="19">
        <f t="shared" si="0"/>
      </c>
    </row>
    <row r="42" spans="1:6" s="20" customFormat="1" ht="27" customHeight="1">
      <c r="A42" s="4" t="s">
        <v>128</v>
      </c>
      <c r="B42" s="91" t="s">
        <v>490</v>
      </c>
      <c r="C42" s="4" t="s">
        <v>93</v>
      </c>
      <c r="D42" s="22"/>
      <c r="E42" s="85"/>
      <c r="F42" s="19">
        <f t="shared" si="0"/>
      </c>
    </row>
    <row r="43" spans="1:6" s="20" customFormat="1" ht="27" customHeight="1">
      <c r="A43" s="4" t="s">
        <v>129</v>
      </c>
      <c r="B43" s="91" t="s">
        <v>491</v>
      </c>
      <c r="C43" s="4" t="s">
        <v>93</v>
      </c>
      <c r="D43" s="22"/>
      <c r="E43" s="85"/>
      <c r="F43" s="19">
        <f t="shared" si="0"/>
      </c>
    </row>
    <row r="44" spans="1:6" s="20" customFormat="1" ht="27" customHeight="1">
      <c r="A44" s="4" t="s">
        <v>95</v>
      </c>
      <c r="B44" s="91" t="s">
        <v>574</v>
      </c>
      <c r="C44" s="4" t="s">
        <v>869</v>
      </c>
      <c r="D44" s="83">
        <v>220.2</v>
      </c>
      <c r="E44" s="85"/>
      <c r="F44" s="19">
        <f t="shared" si="0"/>
      </c>
    </row>
    <row r="45" spans="1:6" s="20" customFormat="1" ht="27" customHeight="1">
      <c r="A45" s="4" t="s">
        <v>96</v>
      </c>
      <c r="B45" s="91" t="s">
        <v>575</v>
      </c>
      <c r="C45" s="4" t="s">
        <v>869</v>
      </c>
      <c r="D45" s="83">
        <v>1205.1</v>
      </c>
      <c r="E45" s="85"/>
      <c r="F45" s="19">
        <f t="shared" si="0"/>
      </c>
    </row>
    <row r="46" spans="1:6" s="20" customFormat="1" ht="27" customHeight="1">
      <c r="A46" s="4" t="s">
        <v>99</v>
      </c>
      <c r="B46" s="91" t="s">
        <v>576</v>
      </c>
      <c r="C46" s="4" t="s">
        <v>869</v>
      </c>
      <c r="D46" s="83">
        <v>928.2</v>
      </c>
      <c r="E46" s="85"/>
      <c r="F46" s="19">
        <f t="shared" si="0"/>
      </c>
    </row>
    <row r="47" spans="1:6" s="20" customFormat="1" ht="27" customHeight="1">
      <c r="A47" s="4" t="s">
        <v>342</v>
      </c>
      <c r="B47" s="91" t="s">
        <v>577</v>
      </c>
      <c r="C47" s="4" t="s">
        <v>93</v>
      </c>
      <c r="D47" s="83"/>
      <c r="E47" s="85"/>
      <c r="F47" s="19">
        <f t="shared" si="0"/>
      </c>
    </row>
    <row r="48" spans="1:6" s="20" customFormat="1" ht="27" customHeight="1">
      <c r="A48" s="4" t="s">
        <v>96</v>
      </c>
      <c r="B48" s="91" t="s">
        <v>578</v>
      </c>
      <c r="C48" s="4" t="s">
        <v>869</v>
      </c>
      <c r="D48" s="83">
        <v>90.6</v>
      </c>
      <c r="E48" s="85"/>
      <c r="F48" s="19">
        <f t="shared" si="0"/>
      </c>
    </row>
    <row r="49" spans="1:6" s="20" customFormat="1" ht="27" customHeight="1">
      <c r="A49" s="4" t="s">
        <v>131</v>
      </c>
      <c r="B49" s="91" t="s">
        <v>496</v>
      </c>
      <c r="C49" s="4" t="s">
        <v>93</v>
      </c>
      <c r="D49" s="83"/>
      <c r="E49" s="85"/>
      <c r="F49" s="19">
        <f t="shared" si="0"/>
      </c>
    </row>
    <row r="50" spans="1:6" s="20" customFormat="1" ht="27" customHeight="1">
      <c r="A50" s="4" t="s">
        <v>133</v>
      </c>
      <c r="B50" s="91" t="s">
        <v>498</v>
      </c>
      <c r="C50" s="4" t="s">
        <v>93</v>
      </c>
      <c r="D50" s="83"/>
      <c r="E50" s="85"/>
      <c r="F50" s="19">
        <f t="shared" si="0"/>
      </c>
    </row>
    <row r="51" spans="1:6" s="20" customFormat="1" ht="27" customHeight="1">
      <c r="A51" s="4" t="s">
        <v>95</v>
      </c>
      <c r="B51" s="91" t="s">
        <v>480</v>
      </c>
      <c r="C51" s="4" t="s">
        <v>869</v>
      </c>
      <c r="D51" s="83">
        <v>14042.8</v>
      </c>
      <c r="E51" s="85"/>
      <c r="F51" s="19">
        <f t="shared" si="0"/>
      </c>
    </row>
    <row r="52" spans="1:6" s="20" customFormat="1" ht="27" customHeight="1">
      <c r="A52" s="4"/>
      <c r="B52" s="91"/>
      <c r="C52" s="4"/>
      <c r="D52" s="22"/>
      <c r="E52" s="85"/>
      <c r="F52" s="19">
        <f t="shared" si="0"/>
      </c>
    </row>
    <row r="53" spans="1:6" s="20" customFormat="1" ht="27" customHeight="1">
      <c r="A53" s="4"/>
      <c r="B53" s="91"/>
      <c r="C53" s="4"/>
      <c r="D53" s="83"/>
      <c r="E53" s="85"/>
      <c r="F53" s="19">
        <f t="shared" si="0"/>
      </c>
    </row>
    <row r="54" spans="1:6" s="20" customFormat="1" ht="27" customHeight="1">
      <c r="A54" s="4"/>
      <c r="B54" s="91"/>
      <c r="C54" s="4"/>
      <c r="D54" s="22"/>
      <c r="E54" s="85"/>
      <c r="F54" s="19">
        <f t="shared" si="0"/>
      </c>
    </row>
    <row r="55" spans="1:6" s="20" customFormat="1" ht="27" customHeight="1">
      <c r="A55" s="4"/>
      <c r="B55" s="91"/>
      <c r="C55" s="4"/>
      <c r="D55" s="83"/>
      <c r="E55" s="85"/>
      <c r="F55" s="19">
        <f t="shared" si="0"/>
      </c>
    </row>
    <row r="56" spans="1:6" s="20" customFormat="1" ht="27" customHeight="1">
      <c r="A56" s="4"/>
      <c r="B56" s="91"/>
      <c r="C56" s="4"/>
      <c r="D56" s="22"/>
      <c r="E56" s="85"/>
      <c r="F56" s="19">
        <f t="shared" si="0"/>
      </c>
    </row>
    <row r="57" spans="1:6" s="20" customFormat="1" ht="27" customHeight="1">
      <c r="A57" s="4"/>
      <c r="B57" s="91"/>
      <c r="C57" s="4"/>
      <c r="D57" s="22"/>
      <c r="E57" s="85"/>
      <c r="F57" s="19">
        <f t="shared" si="0"/>
      </c>
    </row>
    <row r="58" spans="1:6" s="20" customFormat="1" ht="27" customHeight="1">
      <c r="A58" s="4"/>
      <c r="B58" s="91"/>
      <c r="C58" s="4"/>
      <c r="D58" s="83"/>
      <c r="E58" s="85"/>
      <c r="F58" s="19">
        <f t="shared" si="0"/>
      </c>
    </row>
    <row r="59" spans="1:6" s="20" customFormat="1" ht="27" customHeight="1">
      <c r="A59" s="4"/>
      <c r="B59" s="91"/>
      <c r="C59" s="4"/>
      <c r="D59" s="22"/>
      <c r="E59" s="85"/>
      <c r="F59" s="19">
        <f t="shared" si="0"/>
      </c>
    </row>
    <row r="60" spans="1:6" s="20" customFormat="1" ht="27" customHeight="1">
      <c r="A60" s="4"/>
      <c r="B60" s="91"/>
      <c r="C60" s="4"/>
      <c r="D60" s="83"/>
      <c r="E60" s="85"/>
      <c r="F60" s="19">
        <f t="shared" si="0"/>
      </c>
    </row>
    <row r="61" spans="1:6" s="20" customFormat="1" ht="27" customHeight="1">
      <c r="A61" s="4"/>
      <c r="B61" s="91"/>
      <c r="C61" s="4"/>
      <c r="D61" s="83"/>
      <c r="E61" s="85"/>
      <c r="F61" s="19">
        <f t="shared" si="0"/>
      </c>
    </row>
    <row r="62" spans="1:6" s="20" customFormat="1" ht="27" customHeight="1">
      <c r="A62" s="4"/>
      <c r="B62" s="91"/>
      <c r="C62" s="4"/>
      <c r="D62" s="22"/>
      <c r="E62" s="85"/>
      <c r="F62" s="19">
        <f t="shared" si="0"/>
      </c>
    </row>
    <row r="63" spans="1:6" s="20" customFormat="1" ht="27" customHeight="1">
      <c r="A63" s="4"/>
      <c r="B63" s="91"/>
      <c r="C63" s="4"/>
      <c r="D63" s="22"/>
      <c r="E63" s="85"/>
      <c r="F63" s="19">
        <f t="shared" si="0"/>
      </c>
    </row>
    <row r="64" spans="1:6" s="20" customFormat="1" ht="27" customHeight="1">
      <c r="A64" s="4"/>
      <c r="B64" s="91"/>
      <c r="C64" s="4"/>
      <c r="D64" s="83"/>
      <c r="E64" s="85"/>
      <c r="F64" s="19">
        <f t="shared" si="0"/>
      </c>
    </row>
    <row r="65" spans="1:6" s="20" customFormat="1" ht="27" customHeight="1">
      <c r="A65" s="4"/>
      <c r="B65" s="91"/>
      <c r="C65" s="4"/>
      <c r="D65" s="22"/>
      <c r="E65" s="85"/>
      <c r="F65" s="19">
        <f t="shared" si="0"/>
      </c>
    </row>
    <row r="66" spans="1:6" s="20" customFormat="1" ht="27" customHeight="1">
      <c r="A66" s="4"/>
      <c r="B66" s="91"/>
      <c r="C66" s="4"/>
      <c r="D66" s="83"/>
      <c r="E66" s="85"/>
      <c r="F66" s="19">
        <f t="shared" si="0"/>
      </c>
    </row>
    <row r="67" spans="1:7" ht="27" customHeight="1">
      <c r="A67" s="123" t="s">
        <v>138</v>
      </c>
      <c r="B67" s="124"/>
      <c r="C67" s="124"/>
      <c r="D67" s="124"/>
      <c r="E67" s="124"/>
      <c r="F67" s="13">
        <f>SUM(F5:F66)</f>
        <v>0</v>
      </c>
      <c r="G67" s="16"/>
    </row>
    <row r="68" spans="4:7" ht="12">
      <c r="D68" s="70"/>
      <c r="E68" s="72"/>
      <c r="F68" s="73"/>
      <c r="G68" s="16"/>
    </row>
    <row r="69" spans="4:7" ht="12">
      <c r="D69" s="70"/>
      <c r="E69" s="72"/>
      <c r="F69" s="73"/>
      <c r="G69" s="16"/>
    </row>
    <row r="70" spans="4:7" ht="12">
      <c r="D70" s="70"/>
      <c r="E70" s="72"/>
      <c r="F70" s="73"/>
      <c r="G70" s="16"/>
    </row>
    <row r="71" spans="1:7" ht="12">
      <c r="A71" s="74"/>
      <c r="B71" s="75"/>
      <c r="C71" s="74"/>
      <c r="D71" s="70"/>
      <c r="E71" s="72"/>
      <c r="F71" s="73"/>
      <c r="G71" s="16"/>
    </row>
    <row r="72" spans="4:7" ht="12">
      <c r="D72" s="70"/>
      <c r="E72" s="72"/>
      <c r="F72" s="73"/>
      <c r="G72" s="16"/>
    </row>
    <row r="73" spans="4:7" ht="12">
      <c r="D73" s="70"/>
      <c r="E73" s="72"/>
      <c r="F73" s="73"/>
      <c r="G73" s="16"/>
    </row>
    <row r="74" spans="4:7" ht="12">
      <c r="D74" s="70"/>
      <c r="E74" s="72"/>
      <c r="F74" s="73"/>
      <c r="G74" s="16"/>
    </row>
    <row r="75" spans="4:7" ht="12">
      <c r="D75" s="70"/>
      <c r="E75" s="72"/>
      <c r="F75" s="73"/>
      <c r="G75" s="16"/>
    </row>
    <row r="76" spans="4:7" ht="12">
      <c r="D76" s="70"/>
      <c r="E76" s="72"/>
      <c r="F76" s="73"/>
      <c r="G76" s="16"/>
    </row>
    <row r="77" spans="4:7" ht="12">
      <c r="D77" s="70"/>
      <c r="E77" s="72"/>
      <c r="F77" s="73"/>
      <c r="G77" s="16"/>
    </row>
    <row r="78" spans="4:7" ht="12">
      <c r="D78" s="70"/>
      <c r="E78" s="72"/>
      <c r="F78" s="73"/>
      <c r="G78" s="16"/>
    </row>
    <row r="79" spans="4:7" ht="12">
      <c r="D79" s="70"/>
      <c r="E79" s="72"/>
      <c r="F79" s="73"/>
      <c r="G79" s="16"/>
    </row>
    <row r="80" spans="4:7" ht="12">
      <c r="D80" s="70"/>
      <c r="E80" s="72"/>
      <c r="F80" s="73"/>
      <c r="G80" s="16"/>
    </row>
    <row r="81" spans="4:7" ht="12">
      <c r="D81" s="70"/>
      <c r="E81" s="72"/>
      <c r="F81" s="73"/>
      <c r="G81" s="16"/>
    </row>
    <row r="82" spans="4:7" ht="12">
      <c r="D82" s="70"/>
      <c r="E82" s="72"/>
      <c r="F82" s="73"/>
      <c r="G82" s="16"/>
    </row>
    <row r="83" spans="4:7" ht="12">
      <c r="D83" s="70"/>
      <c r="E83" s="72"/>
      <c r="F83" s="73"/>
      <c r="G83" s="16"/>
    </row>
    <row r="84" spans="4:7" ht="12">
      <c r="D84" s="70"/>
      <c r="E84" s="72"/>
      <c r="F84" s="73"/>
      <c r="G84" s="16"/>
    </row>
    <row r="85" spans="4:7" ht="12">
      <c r="D85" s="70"/>
      <c r="E85" s="72"/>
      <c r="F85" s="73"/>
      <c r="G85" s="16"/>
    </row>
    <row r="86" spans="4:7" ht="12">
      <c r="D86" s="70"/>
      <c r="E86" s="72"/>
      <c r="F86" s="73"/>
      <c r="G86" s="16"/>
    </row>
    <row r="87" spans="4:7" ht="12">
      <c r="D87" s="70"/>
      <c r="E87" s="72"/>
      <c r="F87" s="73"/>
      <c r="G87" s="16"/>
    </row>
    <row r="88" spans="4:7" ht="12">
      <c r="D88" s="70"/>
      <c r="E88" s="72"/>
      <c r="F88" s="73"/>
      <c r="G88" s="16"/>
    </row>
    <row r="89" spans="4:7" ht="12">
      <c r="D89" s="70"/>
      <c r="E89" s="72"/>
      <c r="F89" s="73"/>
      <c r="G89" s="16"/>
    </row>
    <row r="90" spans="4:7" ht="12">
      <c r="D90" s="70"/>
      <c r="E90" s="72"/>
      <c r="F90" s="73"/>
      <c r="G90" s="16"/>
    </row>
    <row r="91" spans="4:7" ht="12">
      <c r="D91" s="70"/>
      <c r="E91" s="72"/>
      <c r="F91" s="73"/>
      <c r="G91" s="16"/>
    </row>
    <row r="92" spans="4:7" ht="12">
      <c r="D92" s="70"/>
      <c r="E92" s="72"/>
      <c r="F92" s="73"/>
      <c r="G92" s="16"/>
    </row>
    <row r="93" spans="4:7" ht="12">
      <c r="D93" s="70"/>
      <c r="E93" s="72"/>
      <c r="F93" s="73"/>
      <c r="G93" s="16"/>
    </row>
    <row r="94" spans="4:7" ht="12">
      <c r="D94" s="70"/>
      <c r="E94" s="72"/>
      <c r="F94" s="73"/>
      <c r="G94" s="16"/>
    </row>
    <row r="95" spans="4:7" ht="12">
      <c r="D95" s="70"/>
      <c r="E95" s="72"/>
      <c r="F95" s="73"/>
      <c r="G95" s="16"/>
    </row>
    <row r="96" spans="4:7" ht="12">
      <c r="D96" s="70"/>
      <c r="E96" s="72"/>
      <c r="F96" s="73"/>
      <c r="G96" s="16"/>
    </row>
    <row r="97" spans="4:7" ht="12">
      <c r="D97" s="70"/>
      <c r="E97" s="72"/>
      <c r="F97" s="73"/>
      <c r="G97" s="16"/>
    </row>
    <row r="98" spans="4:7" ht="12">
      <c r="D98" s="70"/>
      <c r="E98" s="72"/>
      <c r="F98" s="73"/>
      <c r="G98" s="16"/>
    </row>
    <row r="99" spans="4:7" ht="12">
      <c r="D99" s="70"/>
      <c r="E99" s="72"/>
      <c r="F99" s="73"/>
      <c r="G99" s="16"/>
    </row>
    <row r="100" spans="4:7" ht="12">
      <c r="D100" s="70"/>
      <c r="E100" s="72"/>
      <c r="F100" s="73"/>
      <c r="G100" s="16"/>
    </row>
    <row r="101" spans="4:7" ht="12">
      <c r="D101" s="70"/>
      <c r="E101" s="72"/>
      <c r="F101" s="73"/>
      <c r="G101" s="16"/>
    </row>
    <row r="102" spans="4:7" ht="12">
      <c r="D102" s="70"/>
      <c r="E102" s="72"/>
      <c r="F102" s="73"/>
      <c r="G102" s="16"/>
    </row>
    <row r="103" spans="4:7" ht="12">
      <c r="D103" s="70"/>
      <c r="E103" s="72"/>
      <c r="F103" s="73"/>
      <c r="G103" s="16"/>
    </row>
    <row r="104" spans="4:7" ht="12">
      <c r="D104" s="70"/>
      <c r="E104" s="72"/>
      <c r="F104" s="73"/>
      <c r="G104" s="16"/>
    </row>
    <row r="105" spans="4:7" ht="12">
      <c r="D105" s="70"/>
      <c r="E105" s="72"/>
      <c r="F105" s="73"/>
      <c r="G105" s="16"/>
    </row>
    <row r="106" spans="4:7" ht="12">
      <c r="D106" s="70"/>
      <c r="E106" s="72"/>
      <c r="F106" s="73"/>
      <c r="G106" s="16"/>
    </row>
    <row r="107" spans="4:7" ht="12">
      <c r="D107" s="70"/>
      <c r="E107" s="72"/>
      <c r="F107" s="73"/>
      <c r="G107" s="16"/>
    </row>
    <row r="108" spans="4:7" ht="12">
      <c r="D108" s="70"/>
      <c r="E108" s="72"/>
      <c r="F108" s="73"/>
      <c r="G108" s="16"/>
    </row>
    <row r="109" spans="4:7" ht="12">
      <c r="D109" s="70"/>
      <c r="E109" s="72"/>
      <c r="F109" s="73"/>
      <c r="G109" s="16"/>
    </row>
    <row r="110" spans="4:7" ht="12">
      <c r="D110" s="70"/>
      <c r="E110" s="72"/>
      <c r="F110" s="73"/>
      <c r="G110" s="16"/>
    </row>
    <row r="111" spans="4:7" ht="12">
      <c r="D111" s="70"/>
      <c r="E111" s="72"/>
      <c r="F111" s="73"/>
      <c r="G111" s="16"/>
    </row>
    <row r="112" spans="4:7" ht="12">
      <c r="D112" s="70"/>
      <c r="E112" s="72"/>
      <c r="F112" s="73"/>
      <c r="G112" s="16"/>
    </row>
    <row r="113" spans="4:7" ht="12">
      <c r="D113" s="70"/>
      <c r="E113" s="72"/>
      <c r="F113" s="73"/>
      <c r="G113" s="16"/>
    </row>
    <row r="114" spans="4:7" ht="12">
      <c r="D114" s="70"/>
      <c r="E114" s="72"/>
      <c r="F114" s="73"/>
      <c r="G114" s="16"/>
    </row>
    <row r="115" spans="4:7" ht="12">
      <c r="D115" s="70"/>
      <c r="E115" s="72"/>
      <c r="F115" s="73"/>
      <c r="G115" s="16"/>
    </row>
    <row r="116" spans="4:7" ht="12">
      <c r="D116" s="70"/>
      <c r="E116" s="72"/>
      <c r="F116" s="73"/>
      <c r="G116" s="16"/>
    </row>
    <row r="117" spans="4:7" ht="12">
      <c r="D117" s="70"/>
      <c r="E117" s="72"/>
      <c r="F117" s="73"/>
      <c r="G117" s="16"/>
    </row>
    <row r="118" spans="4:7" ht="12">
      <c r="D118" s="70"/>
      <c r="E118" s="72"/>
      <c r="F118" s="73"/>
      <c r="G118" s="16"/>
    </row>
    <row r="119" spans="4:7" ht="12">
      <c r="D119" s="70"/>
      <c r="E119" s="72"/>
      <c r="F119" s="73"/>
      <c r="G119" s="16"/>
    </row>
    <row r="120" spans="4:7" ht="12">
      <c r="D120" s="70"/>
      <c r="E120" s="72"/>
      <c r="F120" s="73"/>
      <c r="G120" s="16"/>
    </row>
    <row r="121" spans="4:7" ht="12">
      <c r="D121" s="70"/>
      <c r="E121" s="72"/>
      <c r="F121" s="73"/>
      <c r="G121" s="16"/>
    </row>
    <row r="122" spans="4:7" ht="12">
      <c r="D122" s="70"/>
      <c r="E122" s="72"/>
      <c r="F122" s="73"/>
      <c r="G122" s="16"/>
    </row>
    <row r="123" spans="4:7" ht="12">
      <c r="D123" s="70"/>
      <c r="E123" s="72"/>
      <c r="F123" s="73"/>
      <c r="G123" s="16"/>
    </row>
    <row r="124" spans="4:7" ht="12">
      <c r="D124" s="70"/>
      <c r="E124" s="72"/>
      <c r="F124" s="73"/>
      <c r="G124" s="16"/>
    </row>
    <row r="125" spans="4:7" ht="12">
      <c r="D125" s="70"/>
      <c r="E125" s="72"/>
      <c r="F125" s="73"/>
      <c r="G125" s="16"/>
    </row>
    <row r="126" spans="4:7" ht="12">
      <c r="D126" s="70"/>
      <c r="E126" s="72"/>
      <c r="F126" s="73"/>
      <c r="G126" s="16"/>
    </row>
    <row r="127" spans="4:7" ht="12">
      <c r="D127" s="70"/>
      <c r="E127" s="72"/>
      <c r="F127" s="73"/>
      <c r="G127" s="16"/>
    </row>
    <row r="128" spans="4:7" ht="12">
      <c r="D128" s="70"/>
      <c r="E128" s="72"/>
      <c r="F128" s="73"/>
      <c r="G128" s="16"/>
    </row>
    <row r="129" spans="4:7" ht="12">
      <c r="D129" s="70"/>
      <c r="E129" s="72"/>
      <c r="F129" s="73"/>
      <c r="G129" s="16"/>
    </row>
    <row r="130" spans="4:7" ht="12">
      <c r="D130" s="70"/>
      <c r="E130" s="72"/>
      <c r="F130" s="73"/>
      <c r="G130" s="16"/>
    </row>
    <row r="131" spans="4:7" ht="12">
      <c r="D131" s="70"/>
      <c r="E131" s="72"/>
      <c r="F131" s="73"/>
      <c r="G131" s="16"/>
    </row>
    <row r="132" spans="4:7" ht="12">
      <c r="D132" s="70"/>
      <c r="E132" s="72"/>
      <c r="F132" s="73"/>
      <c r="G132" s="16"/>
    </row>
    <row r="133" spans="4:7" ht="12">
      <c r="D133" s="70"/>
      <c r="E133" s="72"/>
      <c r="F133" s="73"/>
      <c r="G133" s="16"/>
    </row>
    <row r="134" spans="4:7" ht="12">
      <c r="D134" s="70"/>
      <c r="E134" s="72"/>
      <c r="F134" s="73"/>
      <c r="G134" s="16"/>
    </row>
    <row r="135" spans="4:7" ht="12">
      <c r="D135" s="70"/>
      <c r="E135" s="72"/>
      <c r="F135" s="73"/>
      <c r="G135" s="16"/>
    </row>
    <row r="136" spans="4:7" ht="12">
      <c r="D136" s="70"/>
      <c r="E136" s="72"/>
      <c r="F136" s="73"/>
      <c r="G136" s="16"/>
    </row>
    <row r="137" spans="4:7" ht="12">
      <c r="D137" s="70"/>
      <c r="E137" s="72"/>
      <c r="F137" s="73"/>
      <c r="G137" s="16"/>
    </row>
    <row r="138" spans="4:7" ht="12">
      <c r="D138" s="70"/>
      <c r="E138" s="72"/>
      <c r="F138" s="73"/>
      <c r="G138" s="16"/>
    </row>
    <row r="139" spans="4:7" ht="12">
      <c r="D139" s="70"/>
      <c r="E139" s="72"/>
      <c r="F139" s="73"/>
      <c r="G139" s="16"/>
    </row>
    <row r="140" spans="4:7" ht="12">
      <c r="D140" s="70"/>
      <c r="E140" s="72"/>
      <c r="F140" s="73"/>
      <c r="G140" s="16"/>
    </row>
    <row r="141" spans="4:7" ht="12">
      <c r="D141" s="70"/>
      <c r="E141" s="72"/>
      <c r="F141" s="73"/>
      <c r="G141" s="16"/>
    </row>
    <row r="142" spans="4:7" ht="12">
      <c r="D142" s="70"/>
      <c r="E142" s="72"/>
      <c r="F142" s="73"/>
      <c r="G142" s="16"/>
    </row>
    <row r="143" spans="4:7" ht="12">
      <c r="D143" s="70"/>
      <c r="E143" s="72"/>
      <c r="F143" s="73"/>
      <c r="G143" s="16"/>
    </row>
    <row r="144" spans="4:7" ht="12">
      <c r="D144" s="70"/>
      <c r="E144" s="72"/>
      <c r="F144" s="73"/>
      <c r="G144" s="16"/>
    </row>
    <row r="145" spans="4:7" ht="12">
      <c r="D145" s="70"/>
      <c r="E145" s="72"/>
      <c r="F145" s="73"/>
      <c r="G145" s="16"/>
    </row>
    <row r="146" spans="4:7" ht="12">
      <c r="D146" s="70"/>
      <c r="E146" s="72"/>
      <c r="F146" s="73"/>
      <c r="G146" s="16"/>
    </row>
    <row r="147" spans="4:7" ht="12">
      <c r="D147" s="70"/>
      <c r="E147" s="72"/>
      <c r="F147" s="73"/>
      <c r="G147" s="16"/>
    </row>
    <row r="148" spans="4:7" ht="12">
      <c r="D148" s="70"/>
      <c r="E148" s="72"/>
      <c r="F148" s="73"/>
      <c r="G148" s="16"/>
    </row>
    <row r="149" spans="4:7" ht="12">
      <c r="D149" s="70"/>
      <c r="E149" s="72"/>
      <c r="F149" s="73"/>
      <c r="G149" s="16"/>
    </row>
    <row r="150" spans="4:7" ht="12">
      <c r="D150" s="70"/>
      <c r="E150" s="72"/>
      <c r="F150" s="73"/>
      <c r="G150" s="16"/>
    </row>
    <row r="151" spans="4:7" ht="12">
      <c r="D151" s="70"/>
      <c r="E151" s="72"/>
      <c r="F151" s="73"/>
      <c r="G151" s="16"/>
    </row>
    <row r="152" spans="4:7" ht="12">
      <c r="D152" s="70"/>
      <c r="E152" s="72"/>
      <c r="F152" s="73"/>
      <c r="G152" s="16"/>
    </row>
    <row r="153" spans="4:7" ht="12">
      <c r="D153" s="70"/>
      <c r="E153" s="72"/>
      <c r="F153" s="73"/>
      <c r="G153" s="16"/>
    </row>
    <row r="154" spans="4:7" ht="12">
      <c r="D154" s="70"/>
      <c r="E154" s="72"/>
      <c r="F154" s="73"/>
      <c r="G154" s="16"/>
    </row>
    <row r="155" spans="4:7" ht="12">
      <c r="D155" s="70"/>
      <c r="E155" s="72"/>
      <c r="F155" s="73"/>
      <c r="G155" s="16"/>
    </row>
    <row r="156" spans="4:7" ht="12">
      <c r="D156" s="70"/>
      <c r="E156" s="72"/>
      <c r="F156" s="73"/>
      <c r="G156" s="16"/>
    </row>
    <row r="157" spans="4:7" ht="12">
      <c r="D157" s="70"/>
      <c r="E157" s="72"/>
      <c r="F157" s="73"/>
      <c r="G157" s="16"/>
    </row>
    <row r="158" spans="4:7" ht="12">
      <c r="D158" s="70"/>
      <c r="E158" s="72"/>
      <c r="F158" s="73"/>
      <c r="G158" s="16"/>
    </row>
    <row r="159" spans="4:7" ht="12">
      <c r="D159" s="70"/>
      <c r="E159" s="72"/>
      <c r="F159" s="73"/>
      <c r="G159" s="16"/>
    </row>
    <row r="160" spans="4:7" ht="12">
      <c r="D160" s="70"/>
      <c r="E160" s="72"/>
      <c r="F160" s="73"/>
      <c r="G160" s="16"/>
    </row>
    <row r="161" spans="4:7" ht="12">
      <c r="D161" s="70"/>
      <c r="E161" s="72"/>
      <c r="F161" s="73"/>
      <c r="G161" s="16"/>
    </row>
    <row r="162" spans="4:7" ht="12">
      <c r="D162" s="70"/>
      <c r="E162" s="72"/>
      <c r="F162" s="73"/>
      <c r="G162" s="16"/>
    </row>
    <row r="163" spans="4:7" ht="12">
      <c r="D163" s="70"/>
      <c r="E163" s="72"/>
      <c r="F163" s="73"/>
      <c r="G163" s="16"/>
    </row>
    <row r="164" spans="4:7" ht="12">
      <c r="D164" s="70"/>
      <c r="E164" s="72"/>
      <c r="F164" s="73"/>
      <c r="G164" s="16"/>
    </row>
    <row r="165" spans="4:7" ht="12">
      <c r="D165" s="70"/>
      <c r="E165" s="72"/>
      <c r="F165" s="73"/>
      <c r="G165" s="16"/>
    </row>
    <row r="166" spans="4:7" ht="12">
      <c r="D166" s="70"/>
      <c r="E166" s="72"/>
      <c r="F166" s="73"/>
      <c r="G166" s="16"/>
    </row>
    <row r="167" spans="4:7" ht="12">
      <c r="D167" s="70"/>
      <c r="E167" s="72"/>
      <c r="F167" s="73"/>
      <c r="G167" s="16"/>
    </row>
    <row r="168" spans="4:7" ht="12">
      <c r="D168" s="70"/>
      <c r="E168" s="72"/>
      <c r="F168" s="73"/>
      <c r="G168" s="16"/>
    </row>
    <row r="169" spans="4:7" ht="12">
      <c r="D169" s="70"/>
      <c r="E169" s="72"/>
      <c r="F169" s="73"/>
      <c r="G169" s="16"/>
    </row>
    <row r="170" spans="4:7" ht="12">
      <c r="D170" s="70"/>
      <c r="E170" s="72"/>
      <c r="F170" s="73"/>
      <c r="G170" s="16"/>
    </row>
    <row r="171" spans="4:7" ht="12">
      <c r="D171" s="70"/>
      <c r="E171" s="72"/>
      <c r="F171" s="73"/>
      <c r="G171" s="16"/>
    </row>
    <row r="172" spans="4:7" ht="12">
      <c r="D172" s="70"/>
      <c r="E172" s="72"/>
      <c r="F172" s="73"/>
      <c r="G172" s="16"/>
    </row>
    <row r="173" spans="4:7" ht="12">
      <c r="D173" s="70"/>
      <c r="E173" s="72"/>
      <c r="F173" s="73"/>
      <c r="G173" s="16"/>
    </row>
    <row r="174" spans="4:7" ht="12">
      <c r="D174" s="70"/>
      <c r="E174" s="72"/>
      <c r="F174" s="73"/>
      <c r="G174" s="16"/>
    </row>
    <row r="175" spans="4:7" ht="12">
      <c r="D175" s="70"/>
      <c r="E175" s="72"/>
      <c r="F175" s="73"/>
      <c r="G175" s="16"/>
    </row>
    <row r="176" spans="4:7" ht="12">
      <c r="D176" s="70"/>
      <c r="E176" s="72"/>
      <c r="F176" s="73"/>
      <c r="G176" s="16"/>
    </row>
    <row r="177" spans="4:7" ht="12">
      <c r="D177" s="70"/>
      <c r="E177" s="72"/>
      <c r="F177" s="73"/>
      <c r="G177" s="16"/>
    </row>
    <row r="178" spans="4:7" ht="12">
      <c r="D178" s="70"/>
      <c r="E178" s="72"/>
      <c r="F178" s="73"/>
      <c r="G178" s="16"/>
    </row>
    <row r="179" spans="4:7" ht="12">
      <c r="D179" s="70"/>
      <c r="E179" s="72"/>
      <c r="F179" s="73"/>
      <c r="G179" s="16"/>
    </row>
    <row r="180" spans="4:7" ht="12">
      <c r="D180" s="70"/>
      <c r="E180" s="72"/>
      <c r="F180" s="73"/>
      <c r="G180" s="16"/>
    </row>
    <row r="181" spans="4:7" ht="12">
      <c r="D181" s="70"/>
      <c r="E181" s="72"/>
      <c r="F181" s="73"/>
      <c r="G181" s="16"/>
    </row>
    <row r="182" spans="4:7" ht="12">
      <c r="D182" s="70"/>
      <c r="E182" s="72"/>
      <c r="F182" s="73"/>
      <c r="G182" s="16"/>
    </row>
    <row r="183" spans="4:7" ht="12">
      <c r="D183" s="70"/>
      <c r="E183" s="72"/>
      <c r="F183" s="73"/>
      <c r="G183" s="16"/>
    </row>
    <row r="184" spans="4:7" ht="12">
      <c r="D184" s="70"/>
      <c r="E184" s="72"/>
      <c r="F184" s="73"/>
      <c r="G184" s="16"/>
    </row>
    <row r="185" spans="4:7" ht="12">
      <c r="D185" s="70"/>
      <c r="E185" s="72"/>
      <c r="F185" s="73"/>
      <c r="G185" s="16"/>
    </row>
    <row r="186" spans="4:7" ht="12">
      <c r="D186" s="70"/>
      <c r="E186" s="72"/>
      <c r="F186" s="73"/>
      <c r="G186" s="16"/>
    </row>
    <row r="187" spans="4:7" ht="12">
      <c r="D187" s="70"/>
      <c r="E187" s="72"/>
      <c r="F187" s="73"/>
      <c r="G187" s="16"/>
    </row>
    <row r="188" spans="4:7" ht="12">
      <c r="D188" s="70"/>
      <c r="E188" s="72"/>
      <c r="F188" s="73"/>
      <c r="G188" s="16"/>
    </row>
    <row r="189" spans="4:7" ht="12">
      <c r="D189" s="70"/>
      <c r="E189" s="72"/>
      <c r="F189" s="73"/>
      <c r="G189" s="16"/>
    </row>
    <row r="190" spans="4:7" ht="12">
      <c r="D190" s="70"/>
      <c r="E190" s="72"/>
      <c r="F190" s="73"/>
      <c r="G190" s="16"/>
    </row>
    <row r="191" spans="4:7" ht="12">
      <c r="D191" s="70"/>
      <c r="E191" s="72"/>
      <c r="F191" s="73"/>
      <c r="G191" s="16"/>
    </row>
    <row r="192" spans="4:7" ht="12">
      <c r="D192" s="70"/>
      <c r="E192" s="72"/>
      <c r="F192" s="73"/>
      <c r="G192" s="16"/>
    </row>
    <row r="193" spans="4:7" ht="12">
      <c r="D193" s="70"/>
      <c r="E193" s="72"/>
      <c r="F193" s="73"/>
      <c r="G193" s="16"/>
    </row>
    <row r="194" spans="4:7" ht="12">
      <c r="D194" s="70"/>
      <c r="E194" s="72"/>
      <c r="F194" s="73"/>
      <c r="G194" s="16"/>
    </row>
    <row r="195" spans="4:7" ht="12">
      <c r="D195" s="70"/>
      <c r="E195" s="72"/>
      <c r="F195" s="73"/>
      <c r="G195" s="16"/>
    </row>
    <row r="196" spans="4:7" ht="12">
      <c r="D196" s="70"/>
      <c r="E196" s="72"/>
      <c r="F196" s="73"/>
      <c r="G196" s="16"/>
    </row>
    <row r="197" spans="4:7" ht="12">
      <c r="D197" s="70"/>
      <c r="E197" s="72"/>
      <c r="F197" s="73"/>
      <c r="G197" s="16"/>
    </row>
    <row r="198" spans="4:7" ht="12">
      <c r="D198" s="70"/>
      <c r="E198" s="72"/>
      <c r="F198" s="73"/>
      <c r="G198" s="16"/>
    </row>
    <row r="199" spans="4:7" ht="12">
      <c r="D199" s="70"/>
      <c r="E199" s="72"/>
      <c r="F199" s="73"/>
      <c r="G199" s="16"/>
    </row>
    <row r="200" spans="4:7" ht="12">
      <c r="D200" s="70"/>
      <c r="E200" s="72"/>
      <c r="F200" s="73"/>
      <c r="G200" s="16"/>
    </row>
    <row r="201" spans="4:7" ht="12">
      <c r="D201" s="70"/>
      <c r="E201" s="72"/>
      <c r="F201" s="73"/>
      <c r="G201" s="16"/>
    </row>
    <row r="202" spans="4:7" ht="12">
      <c r="D202" s="70"/>
      <c r="E202" s="72"/>
      <c r="F202" s="73"/>
      <c r="G202" s="16"/>
    </row>
    <row r="203" spans="4:7" ht="12">
      <c r="D203" s="70"/>
      <c r="E203" s="72"/>
      <c r="F203" s="73"/>
      <c r="G203" s="16"/>
    </row>
    <row r="204" spans="4:7" ht="12">
      <c r="D204" s="70"/>
      <c r="E204" s="72"/>
      <c r="F204" s="73"/>
      <c r="G204" s="16"/>
    </row>
    <row r="205" spans="4:7" ht="12">
      <c r="D205" s="70"/>
      <c r="E205" s="72"/>
      <c r="F205" s="73"/>
      <c r="G205" s="16"/>
    </row>
    <row r="206" spans="4:7" ht="12">
      <c r="D206" s="70"/>
      <c r="E206" s="72"/>
      <c r="F206" s="73"/>
      <c r="G206" s="16"/>
    </row>
    <row r="207" spans="4:7" ht="12">
      <c r="D207" s="70"/>
      <c r="E207" s="72"/>
      <c r="F207" s="73"/>
      <c r="G207" s="16"/>
    </row>
    <row r="208" spans="4:7" ht="12">
      <c r="D208" s="70"/>
      <c r="E208" s="72"/>
      <c r="F208" s="73"/>
      <c r="G208" s="16"/>
    </row>
    <row r="209" spans="4:7" ht="12">
      <c r="D209" s="70"/>
      <c r="E209" s="72"/>
      <c r="F209" s="73"/>
      <c r="G209" s="16"/>
    </row>
    <row r="210" spans="4:7" ht="12">
      <c r="D210" s="70"/>
      <c r="E210" s="72"/>
      <c r="F210" s="73"/>
      <c r="G210" s="16"/>
    </row>
    <row r="211" spans="4:7" ht="12">
      <c r="D211" s="70"/>
      <c r="E211" s="72"/>
      <c r="F211" s="73"/>
      <c r="G211" s="16"/>
    </row>
    <row r="212" spans="4:7" ht="12">
      <c r="D212" s="70"/>
      <c r="E212" s="72"/>
      <c r="F212" s="73"/>
      <c r="G212" s="16"/>
    </row>
    <row r="213" spans="4:7" ht="12">
      <c r="D213" s="70"/>
      <c r="E213" s="72"/>
      <c r="F213" s="73"/>
      <c r="G213" s="16"/>
    </row>
    <row r="214" spans="4:7" ht="12">
      <c r="D214" s="70"/>
      <c r="E214" s="72"/>
      <c r="F214" s="73"/>
      <c r="G214" s="16"/>
    </row>
    <row r="215" spans="4:7" ht="12">
      <c r="D215" s="70"/>
      <c r="E215" s="72"/>
      <c r="F215" s="73"/>
      <c r="G215" s="16"/>
    </row>
    <row r="216" spans="4:7" ht="12">
      <c r="D216" s="70"/>
      <c r="E216" s="72"/>
      <c r="F216" s="73"/>
      <c r="G216" s="16"/>
    </row>
    <row r="217" spans="4:7" ht="12">
      <c r="D217" s="70"/>
      <c r="E217" s="72"/>
      <c r="F217" s="73"/>
      <c r="G217" s="16"/>
    </row>
    <row r="218" spans="4:7" ht="12">
      <c r="D218" s="70"/>
      <c r="E218" s="72"/>
      <c r="F218" s="73"/>
      <c r="G218" s="16"/>
    </row>
    <row r="219" spans="4:7" ht="12">
      <c r="D219" s="70"/>
      <c r="E219" s="72"/>
      <c r="F219" s="73"/>
      <c r="G219" s="16"/>
    </row>
    <row r="220" spans="4:7" ht="12">
      <c r="D220" s="70"/>
      <c r="E220" s="72"/>
      <c r="F220" s="73"/>
      <c r="G220" s="16"/>
    </row>
    <row r="221" spans="4:7" ht="12">
      <c r="D221" s="70"/>
      <c r="E221" s="72"/>
      <c r="F221" s="73"/>
      <c r="G221" s="16"/>
    </row>
    <row r="222" spans="4:7" ht="12">
      <c r="D222" s="70"/>
      <c r="E222" s="72"/>
      <c r="F222" s="73"/>
      <c r="G222" s="16"/>
    </row>
    <row r="223" spans="4:7" ht="12">
      <c r="D223" s="70"/>
      <c r="E223" s="72"/>
      <c r="F223" s="73"/>
      <c r="G223" s="16"/>
    </row>
    <row r="224" spans="4:7" ht="12">
      <c r="D224" s="70"/>
      <c r="E224" s="72"/>
      <c r="F224" s="73"/>
      <c r="G224" s="16"/>
    </row>
    <row r="225" spans="4:7" ht="12">
      <c r="D225" s="70"/>
      <c r="E225" s="72"/>
      <c r="F225" s="73"/>
      <c r="G225" s="16"/>
    </row>
    <row r="226" spans="4:7" ht="12">
      <c r="D226" s="70"/>
      <c r="E226" s="72"/>
      <c r="F226" s="73"/>
      <c r="G226" s="16"/>
    </row>
  </sheetData>
  <sheetProtection password="C6D1" sheet="1" objects="1" scenarios="1" formatCells="0" formatColumns="0" formatRows="0"/>
  <mergeCells count="3">
    <mergeCell ref="A1:F1"/>
    <mergeCell ref="A2:F2"/>
    <mergeCell ref="A67:E67"/>
  </mergeCells>
  <dataValidations count="2">
    <dataValidation allowBlank="1" showInputMessage="1" showErrorMessage="1" imeMode="off" sqref="A20:A37 A62:A66 A44:A50 A39:A42 A7:A18 A4 A52:A55"/>
    <dataValidation allowBlank="1" showInputMessage="1" showErrorMessage="1" imeMode="on" sqref="B4"/>
  </dataValidations>
  <printOptions horizontalCentered="1"/>
  <pageMargins left="0.984251968503937" right="0.984251968503937" top="0.984251968503937" bottom="0.984251968503937" header="0.5118110236220472" footer="0.5118110236220472"/>
  <pageSetup horizontalDpi="600" verticalDpi="600" orientation="portrait" paperSize="9" r:id="rId1"/>
  <ignoredErrors>
    <ignoredError sqref="A5:D6 A12:D12 A10:B10 D10 A11:B11 D11 A14:D15 A13:B13 D13 A19:D20 A16:B16 D16 A17:B17 D17 A18:B18 D18 A23:D25 A21:B21 D21 A22:B22 D22 A27:D27 A26:B26 D26 A31:D32 A30:B30 D30 A36:D36 A33:B33 D33 A34:B34 D34 A35:B35 D35 A40:D40 A37:B37 D37 A38:B38 D38 A39:B39 D39 A42:D43 A41:B41 D41 A47:D47 A44:B44 D44 A45:B45 D45 A46:B46 D46 A49:D50 A48:B48 D48 A52:D66 A51:B51 D51 A8:D9 A7:B7 D7 A29:D29 A28:B28 D28" numberStoredAsText="1"/>
  </ignoredErrors>
</worksheet>
</file>

<file path=xl/worksheets/sheet9.xml><?xml version="1.0" encoding="utf-8"?>
<worksheet xmlns="http://schemas.openxmlformats.org/spreadsheetml/2006/main" xmlns:r="http://schemas.openxmlformats.org/officeDocument/2006/relationships">
  <dimension ref="A1:G205"/>
  <sheetViews>
    <sheetView showGridLines="0" showZeros="0" view="pageBreakPreview" zoomScaleSheetLayoutView="100" zoomScalePageLayoutView="0" workbookViewId="0" topLeftCell="A1">
      <pane ySplit="4" topLeftCell="A5" activePane="bottomLeft" state="frozen"/>
      <selection pane="topLeft" activeCell="F45" sqref="F45"/>
      <selection pane="bottomLeft" activeCell="B15" sqref="B15"/>
    </sheetView>
  </sheetViews>
  <sheetFormatPr defaultColWidth="9.00390625" defaultRowHeight="14.25"/>
  <cols>
    <col min="1" max="1" width="7.625" style="70" customWidth="1"/>
    <col min="2" max="2" width="25.625" style="71" customWidth="1"/>
    <col min="3" max="3" width="5.625" style="70" customWidth="1"/>
    <col min="4" max="4" width="10.625" style="76" customWidth="1"/>
    <col min="5" max="5" width="10.625" style="77" customWidth="1"/>
    <col min="6" max="6" width="14.625" style="78" customWidth="1"/>
    <col min="7" max="7" width="1.875" style="66" customWidth="1"/>
    <col min="8" max="16384" width="9.00390625" style="26" customWidth="1"/>
  </cols>
  <sheetData>
    <row r="1" spans="1:6" ht="34.5" customHeight="1">
      <c r="A1" s="119" t="s">
        <v>42</v>
      </c>
      <c r="B1" s="119"/>
      <c r="C1" s="119"/>
      <c r="D1" s="119"/>
      <c r="E1" s="119"/>
      <c r="F1" s="119"/>
    </row>
    <row r="2" spans="1:6" s="20" customFormat="1" ht="22.5" customHeight="1">
      <c r="A2" s="120" t="s">
        <v>56</v>
      </c>
      <c r="B2" s="120"/>
      <c r="C2" s="120"/>
      <c r="D2" s="120"/>
      <c r="E2" s="120"/>
      <c r="F2" s="120"/>
    </row>
    <row r="3" spans="1:6" s="28" customFormat="1" ht="18" customHeight="1">
      <c r="A3" s="63">
        <f>'汇总表'!A3</f>
        <v>0</v>
      </c>
      <c r="B3" s="55"/>
      <c r="C3" s="101" t="s">
        <v>404</v>
      </c>
      <c r="D3" s="14"/>
      <c r="E3" s="27"/>
      <c r="F3" s="64" t="s">
        <v>123</v>
      </c>
    </row>
    <row r="4" spans="1:6" s="16" customFormat="1" ht="27" customHeight="1">
      <c r="A4" s="17" t="s">
        <v>58</v>
      </c>
      <c r="B4" s="65" t="s">
        <v>59</v>
      </c>
      <c r="C4" s="17" t="s">
        <v>47</v>
      </c>
      <c r="D4" s="17" t="s">
        <v>456</v>
      </c>
      <c r="E4" s="69" t="s">
        <v>49</v>
      </c>
      <c r="F4" s="17" t="s">
        <v>50</v>
      </c>
    </row>
    <row r="5" spans="1:6" s="20" customFormat="1" ht="27" customHeight="1">
      <c r="A5" s="4" t="s">
        <v>92</v>
      </c>
      <c r="B5" s="91" t="s">
        <v>457</v>
      </c>
      <c r="C5" s="4" t="s">
        <v>93</v>
      </c>
      <c r="D5" s="9"/>
      <c r="E5" s="85"/>
      <c r="F5" s="19">
        <f aca="true" t="shared" si="0" ref="F5:F45">IF(E5&gt;0,ROUND(D5*E5,0),"")</f>
      </c>
    </row>
    <row r="6" spans="1:6" s="20" customFormat="1" ht="27" customHeight="1">
      <c r="A6" s="4" t="s">
        <v>94</v>
      </c>
      <c r="B6" s="91" t="s">
        <v>458</v>
      </c>
      <c r="C6" s="4" t="s">
        <v>93</v>
      </c>
      <c r="D6" s="22"/>
      <c r="E6" s="85"/>
      <c r="F6" s="19">
        <f t="shared" si="0"/>
      </c>
    </row>
    <row r="7" spans="1:6" s="20" customFormat="1" ht="27" customHeight="1">
      <c r="A7" s="4" t="s">
        <v>95</v>
      </c>
      <c r="B7" s="91" t="s">
        <v>459</v>
      </c>
      <c r="C7" s="4" t="s">
        <v>868</v>
      </c>
      <c r="D7" s="83">
        <v>15399</v>
      </c>
      <c r="E7" s="85"/>
      <c r="F7" s="19">
        <f t="shared" si="0"/>
      </c>
    </row>
    <row r="8" spans="1:6" s="20" customFormat="1" ht="27" customHeight="1">
      <c r="A8" s="4" t="s">
        <v>96</v>
      </c>
      <c r="B8" s="91" t="s">
        <v>543</v>
      </c>
      <c r="C8" s="4" t="s">
        <v>460</v>
      </c>
      <c r="D8" s="83">
        <v>256</v>
      </c>
      <c r="E8" s="85"/>
      <c r="F8" s="19">
        <f t="shared" si="0"/>
      </c>
    </row>
    <row r="9" spans="1:6" s="20" customFormat="1" ht="27" customHeight="1">
      <c r="A9" s="4" t="s">
        <v>97</v>
      </c>
      <c r="B9" s="91" t="s">
        <v>461</v>
      </c>
      <c r="C9" s="4" t="s">
        <v>93</v>
      </c>
      <c r="D9" s="22"/>
      <c r="E9" s="85"/>
      <c r="F9" s="19">
        <f t="shared" si="0"/>
      </c>
    </row>
    <row r="10" spans="1:6" s="20" customFormat="1" ht="27" customHeight="1">
      <c r="A10" s="4" t="s">
        <v>95</v>
      </c>
      <c r="B10" s="91" t="s">
        <v>545</v>
      </c>
      <c r="C10" s="4" t="s">
        <v>868</v>
      </c>
      <c r="D10" s="83">
        <v>53989</v>
      </c>
      <c r="E10" s="85"/>
      <c r="F10" s="19">
        <f t="shared" si="0"/>
      </c>
    </row>
    <row r="11" spans="1:6" s="20" customFormat="1" ht="27" customHeight="1">
      <c r="A11" s="4" t="s">
        <v>98</v>
      </c>
      <c r="B11" s="91" t="s">
        <v>463</v>
      </c>
      <c r="C11" s="4" t="s">
        <v>93</v>
      </c>
      <c r="D11" s="83"/>
      <c r="E11" s="85"/>
      <c r="F11" s="19">
        <f t="shared" si="0"/>
      </c>
    </row>
    <row r="12" spans="1:6" s="20" customFormat="1" ht="27" customHeight="1">
      <c r="A12" s="4" t="s">
        <v>105</v>
      </c>
      <c r="B12" s="91" t="s">
        <v>579</v>
      </c>
      <c r="C12" s="4" t="s">
        <v>869</v>
      </c>
      <c r="D12" s="83">
        <v>24.83</v>
      </c>
      <c r="E12" s="85"/>
      <c r="F12" s="19">
        <f t="shared" si="0"/>
      </c>
    </row>
    <row r="13" spans="1:6" s="20" customFormat="1" ht="27" customHeight="1">
      <c r="A13" s="4" t="s">
        <v>125</v>
      </c>
      <c r="B13" s="91" t="s">
        <v>580</v>
      </c>
      <c r="C13" s="4" t="s">
        <v>869</v>
      </c>
      <c r="D13" s="83">
        <v>353.54</v>
      </c>
      <c r="E13" s="85"/>
      <c r="F13" s="19">
        <f t="shared" si="0"/>
      </c>
    </row>
    <row r="14" spans="1:6" s="20" customFormat="1" ht="27" customHeight="1">
      <c r="A14" s="4" t="s">
        <v>100</v>
      </c>
      <c r="B14" s="91" t="s">
        <v>464</v>
      </c>
      <c r="C14" s="4" t="s">
        <v>93</v>
      </c>
      <c r="D14" s="22"/>
      <c r="E14" s="85"/>
      <c r="F14" s="19">
        <f t="shared" si="0"/>
      </c>
    </row>
    <row r="15" spans="1:6" s="20" customFormat="1" ht="27" customHeight="1">
      <c r="A15" s="4" t="s">
        <v>101</v>
      </c>
      <c r="B15" s="91" t="s">
        <v>465</v>
      </c>
      <c r="C15" s="4" t="s">
        <v>93</v>
      </c>
      <c r="D15" s="22"/>
      <c r="E15" s="85"/>
      <c r="F15" s="19">
        <f t="shared" si="0"/>
      </c>
    </row>
    <row r="16" spans="1:6" s="20" customFormat="1" ht="27" customHeight="1">
      <c r="A16" s="4" t="s">
        <v>95</v>
      </c>
      <c r="B16" s="91" t="s">
        <v>466</v>
      </c>
      <c r="C16" s="4" t="s">
        <v>869</v>
      </c>
      <c r="D16" s="83">
        <v>38730.9</v>
      </c>
      <c r="E16" s="85"/>
      <c r="F16" s="19">
        <f t="shared" si="0"/>
      </c>
    </row>
    <row r="17" spans="1:6" s="20" customFormat="1" ht="27" customHeight="1">
      <c r="A17" s="4" t="s">
        <v>96</v>
      </c>
      <c r="B17" s="91" t="s">
        <v>467</v>
      </c>
      <c r="C17" s="4" t="s">
        <v>869</v>
      </c>
      <c r="D17" s="83">
        <v>16552.1</v>
      </c>
      <c r="E17" s="85"/>
      <c r="F17" s="19">
        <f t="shared" si="0"/>
      </c>
    </row>
    <row r="18" spans="1:6" s="20" customFormat="1" ht="27" customHeight="1">
      <c r="A18" s="4" t="s">
        <v>107</v>
      </c>
      <c r="B18" s="91" t="s">
        <v>469</v>
      </c>
      <c r="C18" s="4" t="s">
        <v>93</v>
      </c>
      <c r="D18" s="83"/>
      <c r="E18" s="85"/>
      <c r="F18" s="19">
        <f t="shared" si="0"/>
      </c>
    </row>
    <row r="19" spans="1:6" s="20" customFormat="1" ht="27" customHeight="1">
      <c r="A19" s="4" t="s">
        <v>108</v>
      </c>
      <c r="B19" s="91" t="s">
        <v>470</v>
      </c>
      <c r="C19" s="4" t="s">
        <v>93</v>
      </c>
      <c r="D19" s="83"/>
      <c r="E19" s="85"/>
      <c r="F19" s="19">
        <f t="shared" si="0"/>
      </c>
    </row>
    <row r="20" spans="1:6" s="20" customFormat="1" ht="27" customHeight="1">
      <c r="A20" s="4" t="s">
        <v>95</v>
      </c>
      <c r="B20" s="91" t="s">
        <v>471</v>
      </c>
      <c r="C20" s="4" t="s">
        <v>869</v>
      </c>
      <c r="D20" s="83">
        <v>11883.2</v>
      </c>
      <c r="E20" s="85"/>
      <c r="F20" s="19">
        <f t="shared" si="0"/>
      </c>
    </row>
    <row r="21" spans="1:6" s="20" customFormat="1" ht="27" customHeight="1">
      <c r="A21" s="4" t="s">
        <v>117</v>
      </c>
      <c r="B21" s="91" t="s">
        <v>478</v>
      </c>
      <c r="C21" s="4" t="s">
        <v>93</v>
      </c>
      <c r="D21" s="83"/>
      <c r="E21" s="85"/>
      <c r="F21" s="19">
        <f t="shared" si="0"/>
      </c>
    </row>
    <row r="22" spans="1:6" s="20" customFormat="1" ht="27" customHeight="1">
      <c r="A22" s="4" t="s">
        <v>118</v>
      </c>
      <c r="B22" s="91" t="s">
        <v>581</v>
      </c>
      <c r="C22" s="4" t="s">
        <v>869</v>
      </c>
      <c r="D22" s="83">
        <v>3253.25</v>
      </c>
      <c r="E22" s="85"/>
      <c r="F22" s="19">
        <f t="shared" si="0"/>
      </c>
    </row>
    <row r="23" spans="1:6" s="20" customFormat="1" ht="27" customHeight="1">
      <c r="A23" s="4" t="s">
        <v>128</v>
      </c>
      <c r="B23" s="91" t="s">
        <v>490</v>
      </c>
      <c r="C23" s="4" t="s">
        <v>93</v>
      </c>
      <c r="D23" s="22"/>
      <c r="E23" s="85"/>
      <c r="F23" s="19">
        <f t="shared" si="0"/>
      </c>
    </row>
    <row r="24" spans="1:6" s="20" customFormat="1" ht="27" customHeight="1">
      <c r="A24" s="4" t="s">
        <v>130</v>
      </c>
      <c r="B24" s="91" t="s">
        <v>493</v>
      </c>
      <c r="C24" s="4" t="s">
        <v>93</v>
      </c>
      <c r="D24" s="83"/>
      <c r="E24" s="85"/>
      <c r="F24" s="19">
        <f t="shared" si="0"/>
      </c>
    </row>
    <row r="25" spans="1:6" s="20" customFormat="1" ht="27" customHeight="1">
      <c r="A25" s="4" t="s">
        <v>95</v>
      </c>
      <c r="B25" s="91" t="s">
        <v>494</v>
      </c>
      <c r="C25" s="4" t="s">
        <v>868</v>
      </c>
      <c r="D25" s="83">
        <v>1878</v>
      </c>
      <c r="E25" s="85"/>
      <c r="F25" s="19">
        <f t="shared" si="0"/>
      </c>
    </row>
    <row r="26" spans="1:6" s="20" customFormat="1" ht="27" customHeight="1">
      <c r="A26" s="4" t="s">
        <v>131</v>
      </c>
      <c r="B26" s="91" t="s">
        <v>496</v>
      </c>
      <c r="C26" s="4" t="s">
        <v>93</v>
      </c>
      <c r="D26" s="83"/>
      <c r="E26" s="85"/>
      <c r="F26" s="19">
        <f t="shared" si="0"/>
      </c>
    </row>
    <row r="27" spans="1:6" s="20" customFormat="1" ht="27" customHeight="1">
      <c r="A27" s="4" t="s">
        <v>133</v>
      </c>
      <c r="B27" s="91" t="s">
        <v>582</v>
      </c>
      <c r="C27" s="4" t="s">
        <v>93</v>
      </c>
      <c r="D27" s="83"/>
      <c r="E27" s="85"/>
      <c r="F27" s="19">
        <f t="shared" si="0"/>
      </c>
    </row>
    <row r="28" spans="1:6" s="20" customFormat="1" ht="27" customHeight="1">
      <c r="A28" s="4" t="s">
        <v>95</v>
      </c>
      <c r="B28" s="91" t="s">
        <v>582</v>
      </c>
      <c r="C28" s="4" t="s">
        <v>869</v>
      </c>
      <c r="D28" s="83">
        <v>864.5</v>
      </c>
      <c r="E28" s="85"/>
      <c r="F28" s="19">
        <f t="shared" si="0"/>
      </c>
    </row>
    <row r="29" spans="1:6" s="20" customFormat="1" ht="27" customHeight="1">
      <c r="A29" s="4"/>
      <c r="B29" s="91"/>
      <c r="C29" s="4"/>
      <c r="D29" s="83"/>
      <c r="E29" s="85"/>
      <c r="F29" s="19">
        <f t="shared" si="0"/>
      </c>
    </row>
    <row r="30" spans="1:6" s="20" customFormat="1" ht="27" customHeight="1">
      <c r="A30" s="4"/>
      <c r="B30" s="91"/>
      <c r="C30" s="4"/>
      <c r="D30" s="83"/>
      <c r="E30" s="85"/>
      <c r="F30" s="19">
        <f t="shared" si="0"/>
      </c>
    </row>
    <row r="31" spans="1:6" s="20" customFormat="1" ht="27" customHeight="1">
      <c r="A31" s="4"/>
      <c r="B31" s="91"/>
      <c r="C31" s="4"/>
      <c r="D31" s="83"/>
      <c r="E31" s="85"/>
      <c r="F31" s="19">
        <f t="shared" si="0"/>
      </c>
    </row>
    <row r="32" spans="1:6" s="20" customFormat="1" ht="27" customHeight="1">
      <c r="A32" s="4"/>
      <c r="B32" s="91"/>
      <c r="C32" s="4"/>
      <c r="D32" s="83"/>
      <c r="E32" s="85"/>
      <c r="F32" s="19">
        <f t="shared" si="0"/>
      </c>
    </row>
    <row r="33" spans="1:6" s="20" customFormat="1" ht="27" customHeight="1">
      <c r="A33" s="4"/>
      <c r="B33" s="91"/>
      <c r="C33" s="4"/>
      <c r="D33" s="83"/>
      <c r="E33" s="85"/>
      <c r="F33" s="19">
        <f t="shared" si="0"/>
      </c>
    </row>
    <row r="34" spans="1:6" s="20" customFormat="1" ht="27" customHeight="1">
      <c r="A34" s="4"/>
      <c r="B34" s="91"/>
      <c r="C34" s="4"/>
      <c r="D34" s="83"/>
      <c r="E34" s="85"/>
      <c r="F34" s="19">
        <f t="shared" si="0"/>
      </c>
    </row>
    <row r="35" spans="1:6" s="20" customFormat="1" ht="27" customHeight="1">
      <c r="A35" s="4"/>
      <c r="B35" s="91"/>
      <c r="C35" s="4"/>
      <c r="D35" s="83"/>
      <c r="E35" s="85"/>
      <c r="F35" s="19">
        <f t="shared" si="0"/>
      </c>
    </row>
    <row r="36" spans="1:6" s="20" customFormat="1" ht="27" customHeight="1">
      <c r="A36" s="4"/>
      <c r="B36" s="91"/>
      <c r="C36" s="4"/>
      <c r="D36" s="22"/>
      <c r="E36" s="85"/>
      <c r="F36" s="19">
        <f t="shared" si="0"/>
      </c>
    </row>
    <row r="37" spans="1:6" s="20" customFormat="1" ht="27" customHeight="1">
      <c r="A37" s="4"/>
      <c r="B37" s="91"/>
      <c r="C37" s="4"/>
      <c r="D37" s="83"/>
      <c r="E37" s="85"/>
      <c r="F37" s="19">
        <f t="shared" si="0"/>
      </c>
    </row>
    <row r="38" spans="1:6" s="20" customFormat="1" ht="27" customHeight="1">
      <c r="A38" s="4"/>
      <c r="B38" s="91"/>
      <c r="C38" s="4"/>
      <c r="D38" s="83"/>
      <c r="E38" s="85"/>
      <c r="F38" s="19">
        <f t="shared" si="0"/>
      </c>
    </row>
    <row r="39" spans="1:6" s="20" customFormat="1" ht="27" customHeight="1">
      <c r="A39" s="4"/>
      <c r="B39" s="91"/>
      <c r="C39" s="4"/>
      <c r="D39" s="83"/>
      <c r="E39" s="85"/>
      <c r="F39" s="19">
        <f t="shared" si="0"/>
      </c>
    </row>
    <row r="40" spans="1:6" s="20" customFormat="1" ht="27" customHeight="1">
      <c r="A40" s="4"/>
      <c r="B40" s="91"/>
      <c r="C40" s="4"/>
      <c r="D40" s="22"/>
      <c r="E40" s="85"/>
      <c r="F40" s="19">
        <f t="shared" si="0"/>
      </c>
    </row>
    <row r="41" spans="1:6" s="20" customFormat="1" ht="27" customHeight="1">
      <c r="A41" s="4"/>
      <c r="B41" s="91"/>
      <c r="C41" s="4"/>
      <c r="D41" s="83"/>
      <c r="E41" s="85"/>
      <c r="F41" s="19">
        <f t="shared" si="0"/>
      </c>
    </row>
    <row r="42" spans="1:6" s="20" customFormat="1" ht="27" customHeight="1">
      <c r="A42" s="4"/>
      <c r="B42" s="91"/>
      <c r="C42" s="4"/>
      <c r="D42" s="22"/>
      <c r="E42" s="85"/>
      <c r="F42" s="19">
        <f t="shared" si="0"/>
      </c>
    </row>
    <row r="43" spans="1:6" s="20" customFormat="1" ht="27" customHeight="1">
      <c r="A43" s="4"/>
      <c r="B43" s="91"/>
      <c r="C43" s="4"/>
      <c r="D43" s="22"/>
      <c r="E43" s="85"/>
      <c r="F43" s="19">
        <f t="shared" si="0"/>
      </c>
    </row>
    <row r="44" spans="1:6" s="20" customFormat="1" ht="27" customHeight="1">
      <c r="A44" s="4"/>
      <c r="B44" s="91"/>
      <c r="C44" s="4"/>
      <c r="D44" s="83"/>
      <c r="E44" s="85"/>
      <c r="F44" s="19">
        <f t="shared" si="0"/>
      </c>
    </row>
    <row r="45" spans="1:6" s="20" customFormat="1" ht="27" customHeight="1">
      <c r="A45" s="4"/>
      <c r="B45" s="91"/>
      <c r="C45" s="4"/>
      <c r="D45" s="83"/>
      <c r="E45" s="85"/>
      <c r="F45" s="19">
        <f t="shared" si="0"/>
      </c>
    </row>
    <row r="46" spans="1:7" ht="27" customHeight="1">
      <c r="A46" s="123" t="s">
        <v>138</v>
      </c>
      <c r="B46" s="124"/>
      <c r="C46" s="124"/>
      <c r="D46" s="124"/>
      <c r="E46" s="124"/>
      <c r="F46" s="13">
        <f>SUM(F5:F45)</f>
        <v>0</v>
      </c>
      <c r="G46" s="16"/>
    </row>
    <row r="47" spans="4:7" ht="12">
      <c r="D47" s="70"/>
      <c r="E47" s="72"/>
      <c r="F47" s="73"/>
      <c r="G47" s="16"/>
    </row>
    <row r="48" spans="4:7" ht="12">
      <c r="D48" s="70"/>
      <c r="E48" s="72"/>
      <c r="F48" s="73"/>
      <c r="G48" s="16"/>
    </row>
    <row r="49" spans="4:7" ht="12">
      <c r="D49" s="70"/>
      <c r="E49" s="72"/>
      <c r="F49" s="73"/>
      <c r="G49" s="16"/>
    </row>
    <row r="50" spans="1:7" ht="12">
      <c r="A50" s="74"/>
      <c r="B50" s="75"/>
      <c r="C50" s="74"/>
      <c r="D50" s="70"/>
      <c r="E50" s="72"/>
      <c r="F50" s="73"/>
      <c r="G50" s="16"/>
    </row>
    <row r="51" spans="4:7" ht="12">
      <c r="D51" s="70"/>
      <c r="E51" s="72"/>
      <c r="F51" s="73"/>
      <c r="G51" s="16"/>
    </row>
    <row r="52" spans="4:7" ht="12">
      <c r="D52" s="70"/>
      <c r="E52" s="72"/>
      <c r="F52" s="73"/>
      <c r="G52" s="16"/>
    </row>
    <row r="53" spans="4:7" ht="12">
      <c r="D53" s="70"/>
      <c r="E53" s="72"/>
      <c r="F53" s="73"/>
      <c r="G53" s="16"/>
    </row>
    <row r="54" spans="4:7" ht="12">
      <c r="D54" s="70"/>
      <c r="E54" s="72"/>
      <c r="F54" s="73"/>
      <c r="G54" s="16"/>
    </row>
    <row r="55" spans="4:7" ht="12">
      <c r="D55" s="70"/>
      <c r="E55" s="72"/>
      <c r="F55" s="73"/>
      <c r="G55" s="16"/>
    </row>
    <row r="56" spans="4:7" ht="12">
      <c r="D56" s="70"/>
      <c r="E56" s="72"/>
      <c r="F56" s="73"/>
      <c r="G56" s="16"/>
    </row>
    <row r="57" spans="4:7" ht="12">
      <c r="D57" s="70"/>
      <c r="E57" s="72"/>
      <c r="F57" s="73"/>
      <c r="G57" s="16"/>
    </row>
    <row r="58" spans="4:7" ht="12">
      <c r="D58" s="70"/>
      <c r="E58" s="72"/>
      <c r="F58" s="73"/>
      <c r="G58" s="16"/>
    </row>
    <row r="59" spans="4:7" ht="12">
      <c r="D59" s="70"/>
      <c r="E59" s="72"/>
      <c r="F59" s="73"/>
      <c r="G59" s="16"/>
    </row>
    <row r="60" spans="4:7" ht="12">
      <c r="D60" s="70"/>
      <c r="E60" s="72"/>
      <c r="F60" s="73"/>
      <c r="G60" s="16"/>
    </row>
    <row r="61" spans="4:7" ht="12">
      <c r="D61" s="70"/>
      <c r="E61" s="72"/>
      <c r="F61" s="73"/>
      <c r="G61" s="16"/>
    </row>
    <row r="62" spans="4:7" ht="12">
      <c r="D62" s="70"/>
      <c r="E62" s="72"/>
      <c r="F62" s="73"/>
      <c r="G62" s="16"/>
    </row>
    <row r="63" spans="4:7" ht="12">
      <c r="D63" s="70"/>
      <c r="E63" s="72"/>
      <c r="F63" s="73"/>
      <c r="G63" s="16"/>
    </row>
    <row r="64" spans="4:7" ht="12">
      <c r="D64" s="70"/>
      <c r="E64" s="72"/>
      <c r="F64" s="73"/>
      <c r="G64" s="16"/>
    </row>
    <row r="65" spans="4:7" ht="12">
      <c r="D65" s="70"/>
      <c r="E65" s="72"/>
      <c r="F65" s="73"/>
      <c r="G65" s="16"/>
    </row>
    <row r="66" spans="4:7" ht="12">
      <c r="D66" s="70"/>
      <c r="E66" s="72"/>
      <c r="F66" s="73"/>
      <c r="G66" s="16"/>
    </row>
    <row r="67" spans="4:7" ht="12">
      <c r="D67" s="70"/>
      <c r="E67" s="72"/>
      <c r="F67" s="73"/>
      <c r="G67" s="16"/>
    </row>
    <row r="68" spans="4:7" ht="12">
      <c r="D68" s="70"/>
      <c r="E68" s="72"/>
      <c r="F68" s="73"/>
      <c r="G68" s="16"/>
    </row>
    <row r="69" spans="4:7" ht="12">
      <c r="D69" s="70"/>
      <c r="E69" s="72"/>
      <c r="F69" s="73"/>
      <c r="G69" s="16"/>
    </row>
    <row r="70" spans="4:7" ht="12">
      <c r="D70" s="70"/>
      <c r="E70" s="72"/>
      <c r="F70" s="73"/>
      <c r="G70" s="16"/>
    </row>
    <row r="71" spans="4:7" ht="12">
      <c r="D71" s="70"/>
      <c r="E71" s="72"/>
      <c r="F71" s="73"/>
      <c r="G71" s="16"/>
    </row>
    <row r="72" spans="4:7" ht="12">
      <c r="D72" s="70"/>
      <c r="E72" s="72"/>
      <c r="F72" s="73"/>
      <c r="G72" s="16"/>
    </row>
    <row r="73" spans="4:7" ht="12">
      <c r="D73" s="70"/>
      <c r="E73" s="72"/>
      <c r="F73" s="73"/>
      <c r="G73" s="16"/>
    </row>
    <row r="74" spans="4:7" ht="12">
      <c r="D74" s="70"/>
      <c r="E74" s="72"/>
      <c r="F74" s="73"/>
      <c r="G74" s="16"/>
    </row>
    <row r="75" spans="4:7" ht="12">
      <c r="D75" s="70"/>
      <c r="E75" s="72"/>
      <c r="F75" s="73"/>
      <c r="G75" s="16"/>
    </row>
    <row r="76" spans="4:7" ht="12">
      <c r="D76" s="70"/>
      <c r="E76" s="72"/>
      <c r="F76" s="73"/>
      <c r="G76" s="16"/>
    </row>
    <row r="77" spans="4:7" ht="12">
      <c r="D77" s="70"/>
      <c r="E77" s="72"/>
      <c r="F77" s="73"/>
      <c r="G77" s="16"/>
    </row>
    <row r="78" spans="4:7" ht="12">
      <c r="D78" s="70"/>
      <c r="E78" s="72"/>
      <c r="F78" s="73"/>
      <c r="G78" s="16"/>
    </row>
    <row r="79" spans="4:7" ht="12">
      <c r="D79" s="70"/>
      <c r="E79" s="72"/>
      <c r="F79" s="73"/>
      <c r="G79" s="16"/>
    </row>
    <row r="80" spans="4:7" ht="12">
      <c r="D80" s="70"/>
      <c r="E80" s="72"/>
      <c r="F80" s="73"/>
      <c r="G80" s="16"/>
    </row>
    <row r="81" spans="4:7" ht="12">
      <c r="D81" s="70"/>
      <c r="E81" s="72"/>
      <c r="F81" s="73"/>
      <c r="G81" s="16"/>
    </row>
    <row r="82" spans="4:7" ht="12">
      <c r="D82" s="70"/>
      <c r="E82" s="72"/>
      <c r="F82" s="73"/>
      <c r="G82" s="16"/>
    </row>
    <row r="83" spans="4:7" ht="12">
      <c r="D83" s="70"/>
      <c r="E83" s="72"/>
      <c r="F83" s="73"/>
      <c r="G83" s="16"/>
    </row>
    <row r="84" spans="4:7" ht="12">
      <c r="D84" s="70"/>
      <c r="E84" s="72"/>
      <c r="F84" s="73"/>
      <c r="G84" s="16"/>
    </row>
    <row r="85" spans="4:7" ht="12">
      <c r="D85" s="70"/>
      <c r="E85" s="72"/>
      <c r="F85" s="73"/>
      <c r="G85" s="16"/>
    </row>
    <row r="86" spans="4:7" ht="12">
      <c r="D86" s="70"/>
      <c r="E86" s="72"/>
      <c r="F86" s="73"/>
      <c r="G86" s="16"/>
    </row>
    <row r="87" spans="4:7" ht="12">
      <c r="D87" s="70"/>
      <c r="E87" s="72"/>
      <c r="F87" s="73"/>
      <c r="G87" s="16"/>
    </row>
    <row r="88" spans="4:7" ht="12">
      <c r="D88" s="70"/>
      <c r="E88" s="72"/>
      <c r="F88" s="73"/>
      <c r="G88" s="16"/>
    </row>
    <row r="89" spans="4:7" ht="12">
      <c r="D89" s="70"/>
      <c r="E89" s="72"/>
      <c r="F89" s="73"/>
      <c r="G89" s="16"/>
    </row>
    <row r="90" spans="4:7" ht="12">
      <c r="D90" s="70"/>
      <c r="E90" s="72"/>
      <c r="F90" s="73"/>
      <c r="G90" s="16"/>
    </row>
    <row r="91" spans="4:7" ht="12">
      <c r="D91" s="70"/>
      <c r="E91" s="72"/>
      <c r="F91" s="73"/>
      <c r="G91" s="16"/>
    </row>
    <row r="92" spans="4:7" ht="12">
      <c r="D92" s="70"/>
      <c r="E92" s="72"/>
      <c r="F92" s="73"/>
      <c r="G92" s="16"/>
    </row>
    <row r="93" spans="4:7" ht="12">
      <c r="D93" s="70"/>
      <c r="E93" s="72"/>
      <c r="F93" s="73"/>
      <c r="G93" s="16"/>
    </row>
    <row r="94" spans="4:7" ht="12">
      <c r="D94" s="70"/>
      <c r="E94" s="72"/>
      <c r="F94" s="73"/>
      <c r="G94" s="16"/>
    </row>
    <row r="95" spans="4:7" ht="12">
      <c r="D95" s="70"/>
      <c r="E95" s="72"/>
      <c r="F95" s="73"/>
      <c r="G95" s="16"/>
    </row>
    <row r="96" spans="4:7" ht="12">
      <c r="D96" s="70"/>
      <c r="E96" s="72"/>
      <c r="F96" s="73"/>
      <c r="G96" s="16"/>
    </row>
    <row r="97" spans="4:7" ht="12">
      <c r="D97" s="70"/>
      <c r="E97" s="72"/>
      <c r="F97" s="73"/>
      <c r="G97" s="16"/>
    </row>
    <row r="98" spans="4:7" ht="12">
      <c r="D98" s="70"/>
      <c r="E98" s="72"/>
      <c r="F98" s="73"/>
      <c r="G98" s="16"/>
    </row>
    <row r="99" spans="4:7" ht="12">
      <c r="D99" s="70"/>
      <c r="E99" s="72"/>
      <c r="F99" s="73"/>
      <c r="G99" s="16"/>
    </row>
    <row r="100" spans="4:7" ht="12">
      <c r="D100" s="70"/>
      <c r="E100" s="72"/>
      <c r="F100" s="73"/>
      <c r="G100" s="16"/>
    </row>
    <row r="101" spans="4:7" ht="12">
      <c r="D101" s="70"/>
      <c r="E101" s="72"/>
      <c r="F101" s="73"/>
      <c r="G101" s="16"/>
    </row>
    <row r="102" spans="4:7" ht="12">
      <c r="D102" s="70"/>
      <c r="E102" s="72"/>
      <c r="F102" s="73"/>
      <c r="G102" s="16"/>
    </row>
    <row r="103" spans="4:7" ht="12">
      <c r="D103" s="70"/>
      <c r="E103" s="72"/>
      <c r="F103" s="73"/>
      <c r="G103" s="16"/>
    </row>
    <row r="104" spans="4:7" ht="12">
      <c r="D104" s="70"/>
      <c r="E104" s="72"/>
      <c r="F104" s="73"/>
      <c r="G104" s="16"/>
    </row>
    <row r="105" spans="4:7" ht="12">
      <c r="D105" s="70"/>
      <c r="E105" s="72"/>
      <c r="F105" s="73"/>
      <c r="G105" s="16"/>
    </row>
    <row r="106" spans="4:7" ht="12">
      <c r="D106" s="70"/>
      <c r="E106" s="72"/>
      <c r="F106" s="73"/>
      <c r="G106" s="16"/>
    </row>
    <row r="107" spans="4:7" ht="12">
      <c r="D107" s="70"/>
      <c r="E107" s="72"/>
      <c r="F107" s="73"/>
      <c r="G107" s="16"/>
    </row>
    <row r="108" spans="4:7" ht="12">
      <c r="D108" s="70"/>
      <c r="E108" s="72"/>
      <c r="F108" s="73"/>
      <c r="G108" s="16"/>
    </row>
    <row r="109" spans="4:7" ht="12">
      <c r="D109" s="70"/>
      <c r="E109" s="72"/>
      <c r="F109" s="73"/>
      <c r="G109" s="16"/>
    </row>
    <row r="110" spans="4:7" ht="12">
      <c r="D110" s="70"/>
      <c r="E110" s="72"/>
      <c r="F110" s="73"/>
      <c r="G110" s="16"/>
    </row>
    <row r="111" spans="4:7" ht="12">
      <c r="D111" s="70"/>
      <c r="E111" s="72"/>
      <c r="F111" s="73"/>
      <c r="G111" s="16"/>
    </row>
    <row r="112" spans="4:7" ht="12">
      <c r="D112" s="70"/>
      <c r="E112" s="72"/>
      <c r="F112" s="73"/>
      <c r="G112" s="16"/>
    </row>
    <row r="113" spans="4:7" ht="12">
      <c r="D113" s="70"/>
      <c r="E113" s="72"/>
      <c r="F113" s="73"/>
      <c r="G113" s="16"/>
    </row>
    <row r="114" spans="4:7" ht="12">
      <c r="D114" s="70"/>
      <c r="E114" s="72"/>
      <c r="F114" s="73"/>
      <c r="G114" s="16"/>
    </row>
    <row r="115" spans="4:7" ht="12">
      <c r="D115" s="70"/>
      <c r="E115" s="72"/>
      <c r="F115" s="73"/>
      <c r="G115" s="16"/>
    </row>
    <row r="116" spans="4:7" ht="12">
      <c r="D116" s="70"/>
      <c r="E116" s="72"/>
      <c r="F116" s="73"/>
      <c r="G116" s="16"/>
    </row>
    <row r="117" spans="4:7" ht="12">
      <c r="D117" s="70"/>
      <c r="E117" s="72"/>
      <c r="F117" s="73"/>
      <c r="G117" s="16"/>
    </row>
    <row r="118" spans="4:7" ht="12">
      <c r="D118" s="70"/>
      <c r="E118" s="72"/>
      <c r="F118" s="73"/>
      <c r="G118" s="16"/>
    </row>
    <row r="119" spans="4:7" ht="12">
      <c r="D119" s="70"/>
      <c r="E119" s="72"/>
      <c r="F119" s="73"/>
      <c r="G119" s="16"/>
    </row>
    <row r="120" spans="4:7" ht="12">
      <c r="D120" s="70"/>
      <c r="E120" s="72"/>
      <c r="F120" s="73"/>
      <c r="G120" s="16"/>
    </row>
    <row r="121" spans="4:7" ht="12">
      <c r="D121" s="70"/>
      <c r="E121" s="72"/>
      <c r="F121" s="73"/>
      <c r="G121" s="16"/>
    </row>
    <row r="122" spans="4:7" ht="12">
      <c r="D122" s="70"/>
      <c r="E122" s="72"/>
      <c r="F122" s="73"/>
      <c r="G122" s="16"/>
    </row>
    <row r="123" spans="4:7" ht="12">
      <c r="D123" s="70"/>
      <c r="E123" s="72"/>
      <c r="F123" s="73"/>
      <c r="G123" s="16"/>
    </row>
    <row r="124" spans="4:7" ht="12">
      <c r="D124" s="70"/>
      <c r="E124" s="72"/>
      <c r="F124" s="73"/>
      <c r="G124" s="16"/>
    </row>
    <row r="125" spans="4:7" ht="12">
      <c r="D125" s="70"/>
      <c r="E125" s="72"/>
      <c r="F125" s="73"/>
      <c r="G125" s="16"/>
    </row>
    <row r="126" spans="4:7" ht="12">
      <c r="D126" s="70"/>
      <c r="E126" s="72"/>
      <c r="F126" s="73"/>
      <c r="G126" s="16"/>
    </row>
    <row r="127" spans="4:7" ht="12">
      <c r="D127" s="70"/>
      <c r="E127" s="72"/>
      <c r="F127" s="73"/>
      <c r="G127" s="16"/>
    </row>
    <row r="128" spans="4:7" ht="12">
      <c r="D128" s="70"/>
      <c r="E128" s="72"/>
      <c r="F128" s="73"/>
      <c r="G128" s="16"/>
    </row>
    <row r="129" spans="4:7" ht="12">
      <c r="D129" s="70"/>
      <c r="E129" s="72"/>
      <c r="F129" s="73"/>
      <c r="G129" s="16"/>
    </row>
    <row r="130" spans="4:7" ht="12">
      <c r="D130" s="70"/>
      <c r="E130" s="72"/>
      <c r="F130" s="73"/>
      <c r="G130" s="16"/>
    </row>
    <row r="131" spans="4:7" ht="12">
      <c r="D131" s="70"/>
      <c r="E131" s="72"/>
      <c r="F131" s="73"/>
      <c r="G131" s="16"/>
    </row>
    <row r="132" spans="4:7" ht="12">
      <c r="D132" s="70"/>
      <c r="E132" s="72"/>
      <c r="F132" s="73"/>
      <c r="G132" s="16"/>
    </row>
    <row r="133" spans="4:7" ht="12">
      <c r="D133" s="70"/>
      <c r="E133" s="72"/>
      <c r="F133" s="73"/>
      <c r="G133" s="16"/>
    </row>
    <row r="134" spans="4:7" ht="12">
      <c r="D134" s="70"/>
      <c r="E134" s="72"/>
      <c r="F134" s="73"/>
      <c r="G134" s="16"/>
    </row>
    <row r="135" spans="4:7" ht="12">
      <c r="D135" s="70"/>
      <c r="E135" s="72"/>
      <c r="F135" s="73"/>
      <c r="G135" s="16"/>
    </row>
    <row r="136" spans="4:7" ht="12">
      <c r="D136" s="70"/>
      <c r="E136" s="72"/>
      <c r="F136" s="73"/>
      <c r="G136" s="16"/>
    </row>
    <row r="137" spans="4:7" ht="12">
      <c r="D137" s="70"/>
      <c r="E137" s="72"/>
      <c r="F137" s="73"/>
      <c r="G137" s="16"/>
    </row>
    <row r="138" spans="4:7" ht="12">
      <c r="D138" s="70"/>
      <c r="E138" s="72"/>
      <c r="F138" s="73"/>
      <c r="G138" s="16"/>
    </row>
    <row r="139" spans="4:7" ht="12">
      <c r="D139" s="70"/>
      <c r="E139" s="72"/>
      <c r="F139" s="73"/>
      <c r="G139" s="16"/>
    </row>
    <row r="140" spans="4:7" ht="12">
      <c r="D140" s="70"/>
      <c r="E140" s="72"/>
      <c r="F140" s="73"/>
      <c r="G140" s="16"/>
    </row>
    <row r="141" spans="4:7" ht="12">
      <c r="D141" s="70"/>
      <c r="E141" s="72"/>
      <c r="F141" s="73"/>
      <c r="G141" s="16"/>
    </row>
    <row r="142" spans="4:7" ht="12">
      <c r="D142" s="70"/>
      <c r="E142" s="72"/>
      <c r="F142" s="73"/>
      <c r="G142" s="16"/>
    </row>
    <row r="143" spans="4:7" ht="12">
      <c r="D143" s="70"/>
      <c r="E143" s="72"/>
      <c r="F143" s="73"/>
      <c r="G143" s="16"/>
    </row>
    <row r="144" spans="4:7" ht="12">
      <c r="D144" s="70"/>
      <c r="E144" s="72"/>
      <c r="F144" s="73"/>
      <c r="G144" s="16"/>
    </row>
    <row r="145" spans="4:7" ht="12">
      <c r="D145" s="70"/>
      <c r="E145" s="72"/>
      <c r="F145" s="73"/>
      <c r="G145" s="16"/>
    </row>
    <row r="146" spans="4:7" ht="12">
      <c r="D146" s="70"/>
      <c r="E146" s="72"/>
      <c r="F146" s="73"/>
      <c r="G146" s="16"/>
    </row>
    <row r="147" spans="4:7" ht="12">
      <c r="D147" s="70"/>
      <c r="E147" s="72"/>
      <c r="F147" s="73"/>
      <c r="G147" s="16"/>
    </row>
    <row r="148" spans="4:7" ht="12">
      <c r="D148" s="70"/>
      <c r="E148" s="72"/>
      <c r="F148" s="73"/>
      <c r="G148" s="16"/>
    </row>
    <row r="149" spans="4:7" ht="12">
      <c r="D149" s="70"/>
      <c r="E149" s="72"/>
      <c r="F149" s="73"/>
      <c r="G149" s="16"/>
    </row>
    <row r="150" spans="4:7" ht="12">
      <c r="D150" s="70"/>
      <c r="E150" s="72"/>
      <c r="F150" s="73"/>
      <c r="G150" s="16"/>
    </row>
    <row r="151" spans="4:7" ht="12">
      <c r="D151" s="70"/>
      <c r="E151" s="72"/>
      <c r="F151" s="73"/>
      <c r="G151" s="16"/>
    </row>
    <row r="152" spans="4:7" ht="12">
      <c r="D152" s="70"/>
      <c r="E152" s="72"/>
      <c r="F152" s="73"/>
      <c r="G152" s="16"/>
    </row>
    <row r="153" spans="4:7" ht="12">
      <c r="D153" s="70"/>
      <c r="E153" s="72"/>
      <c r="F153" s="73"/>
      <c r="G153" s="16"/>
    </row>
    <row r="154" spans="4:7" ht="12">
      <c r="D154" s="70"/>
      <c r="E154" s="72"/>
      <c r="F154" s="73"/>
      <c r="G154" s="16"/>
    </row>
    <row r="155" spans="4:7" ht="12">
      <c r="D155" s="70"/>
      <c r="E155" s="72"/>
      <c r="F155" s="73"/>
      <c r="G155" s="16"/>
    </row>
    <row r="156" spans="4:7" ht="12">
      <c r="D156" s="70"/>
      <c r="E156" s="72"/>
      <c r="F156" s="73"/>
      <c r="G156" s="16"/>
    </row>
    <row r="157" spans="4:7" ht="12">
      <c r="D157" s="70"/>
      <c r="E157" s="72"/>
      <c r="F157" s="73"/>
      <c r="G157" s="16"/>
    </row>
    <row r="158" spans="4:7" ht="12">
      <c r="D158" s="70"/>
      <c r="E158" s="72"/>
      <c r="F158" s="73"/>
      <c r="G158" s="16"/>
    </row>
    <row r="159" spans="4:7" ht="12">
      <c r="D159" s="70"/>
      <c r="E159" s="72"/>
      <c r="F159" s="73"/>
      <c r="G159" s="16"/>
    </row>
    <row r="160" spans="4:7" ht="12">
      <c r="D160" s="70"/>
      <c r="E160" s="72"/>
      <c r="F160" s="73"/>
      <c r="G160" s="16"/>
    </row>
    <row r="161" spans="4:7" ht="12">
      <c r="D161" s="70"/>
      <c r="E161" s="72"/>
      <c r="F161" s="73"/>
      <c r="G161" s="16"/>
    </row>
    <row r="162" spans="4:7" ht="12">
      <c r="D162" s="70"/>
      <c r="E162" s="72"/>
      <c r="F162" s="73"/>
      <c r="G162" s="16"/>
    </row>
    <row r="163" spans="4:7" ht="12">
      <c r="D163" s="70"/>
      <c r="E163" s="72"/>
      <c r="F163" s="73"/>
      <c r="G163" s="16"/>
    </row>
    <row r="164" spans="4:7" ht="12">
      <c r="D164" s="70"/>
      <c r="E164" s="72"/>
      <c r="F164" s="73"/>
      <c r="G164" s="16"/>
    </row>
    <row r="165" spans="4:7" ht="12">
      <c r="D165" s="70"/>
      <c r="E165" s="72"/>
      <c r="F165" s="73"/>
      <c r="G165" s="16"/>
    </row>
    <row r="166" spans="4:7" ht="12">
      <c r="D166" s="70"/>
      <c r="E166" s="72"/>
      <c r="F166" s="73"/>
      <c r="G166" s="16"/>
    </row>
    <row r="167" spans="4:7" ht="12">
      <c r="D167" s="70"/>
      <c r="E167" s="72"/>
      <c r="F167" s="73"/>
      <c r="G167" s="16"/>
    </row>
    <row r="168" spans="4:7" ht="12">
      <c r="D168" s="70"/>
      <c r="E168" s="72"/>
      <c r="F168" s="73"/>
      <c r="G168" s="16"/>
    </row>
    <row r="169" spans="4:7" ht="12">
      <c r="D169" s="70"/>
      <c r="E169" s="72"/>
      <c r="F169" s="73"/>
      <c r="G169" s="16"/>
    </row>
    <row r="170" spans="4:7" ht="12">
      <c r="D170" s="70"/>
      <c r="E170" s="72"/>
      <c r="F170" s="73"/>
      <c r="G170" s="16"/>
    </row>
    <row r="171" spans="4:7" ht="12">
      <c r="D171" s="70"/>
      <c r="E171" s="72"/>
      <c r="F171" s="73"/>
      <c r="G171" s="16"/>
    </row>
    <row r="172" spans="4:7" ht="12">
      <c r="D172" s="70"/>
      <c r="E172" s="72"/>
      <c r="F172" s="73"/>
      <c r="G172" s="16"/>
    </row>
    <row r="173" spans="4:7" ht="12">
      <c r="D173" s="70"/>
      <c r="E173" s="72"/>
      <c r="F173" s="73"/>
      <c r="G173" s="16"/>
    </row>
    <row r="174" spans="4:7" ht="12">
      <c r="D174" s="70"/>
      <c r="E174" s="72"/>
      <c r="F174" s="73"/>
      <c r="G174" s="16"/>
    </row>
    <row r="175" spans="4:7" ht="12">
      <c r="D175" s="70"/>
      <c r="E175" s="72"/>
      <c r="F175" s="73"/>
      <c r="G175" s="16"/>
    </row>
    <row r="176" spans="4:7" ht="12">
      <c r="D176" s="70"/>
      <c r="E176" s="72"/>
      <c r="F176" s="73"/>
      <c r="G176" s="16"/>
    </row>
    <row r="177" spans="4:7" ht="12">
      <c r="D177" s="70"/>
      <c r="E177" s="72"/>
      <c r="F177" s="73"/>
      <c r="G177" s="16"/>
    </row>
    <row r="178" spans="4:7" ht="12">
      <c r="D178" s="70"/>
      <c r="E178" s="72"/>
      <c r="F178" s="73"/>
      <c r="G178" s="16"/>
    </row>
    <row r="179" spans="4:7" ht="12">
      <c r="D179" s="70"/>
      <c r="E179" s="72"/>
      <c r="F179" s="73"/>
      <c r="G179" s="16"/>
    </row>
    <row r="180" spans="4:7" ht="12">
      <c r="D180" s="70"/>
      <c r="E180" s="72"/>
      <c r="F180" s="73"/>
      <c r="G180" s="16"/>
    </row>
    <row r="181" spans="4:7" ht="12">
      <c r="D181" s="70"/>
      <c r="E181" s="72"/>
      <c r="F181" s="73"/>
      <c r="G181" s="16"/>
    </row>
    <row r="182" spans="4:7" ht="12">
      <c r="D182" s="70"/>
      <c r="E182" s="72"/>
      <c r="F182" s="73"/>
      <c r="G182" s="16"/>
    </row>
    <row r="183" spans="4:7" ht="12">
      <c r="D183" s="70"/>
      <c r="E183" s="72"/>
      <c r="F183" s="73"/>
      <c r="G183" s="16"/>
    </row>
    <row r="184" spans="4:7" ht="12">
      <c r="D184" s="70"/>
      <c r="E184" s="72"/>
      <c r="F184" s="73"/>
      <c r="G184" s="16"/>
    </row>
    <row r="185" spans="4:7" ht="12">
      <c r="D185" s="70"/>
      <c r="E185" s="72"/>
      <c r="F185" s="73"/>
      <c r="G185" s="16"/>
    </row>
    <row r="186" spans="4:7" ht="12">
      <c r="D186" s="70"/>
      <c r="E186" s="72"/>
      <c r="F186" s="73"/>
      <c r="G186" s="16"/>
    </row>
    <row r="187" spans="4:7" ht="12">
      <c r="D187" s="70"/>
      <c r="E187" s="72"/>
      <c r="F187" s="73"/>
      <c r="G187" s="16"/>
    </row>
    <row r="188" spans="4:7" ht="12">
      <c r="D188" s="70"/>
      <c r="E188" s="72"/>
      <c r="F188" s="73"/>
      <c r="G188" s="16"/>
    </row>
    <row r="189" spans="4:7" ht="12">
      <c r="D189" s="70"/>
      <c r="E189" s="72"/>
      <c r="F189" s="73"/>
      <c r="G189" s="16"/>
    </row>
    <row r="190" spans="4:7" ht="12">
      <c r="D190" s="70"/>
      <c r="E190" s="72"/>
      <c r="F190" s="73"/>
      <c r="G190" s="16"/>
    </row>
    <row r="191" spans="4:7" ht="12">
      <c r="D191" s="70"/>
      <c r="E191" s="72"/>
      <c r="F191" s="73"/>
      <c r="G191" s="16"/>
    </row>
    <row r="192" spans="4:7" ht="12">
      <c r="D192" s="70"/>
      <c r="E192" s="72"/>
      <c r="F192" s="73"/>
      <c r="G192" s="16"/>
    </row>
    <row r="193" spans="4:7" ht="12">
      <c r="D193" s="70"/>
      <c r="E193" s="72"/>
      <c r="F193" s="73"/>
      <c r="G193" s="16"/>
    </row>
    <row r="194" spans="4:7" ht="12">
      <c r="D194" s="70"/>
      <c r="E194" s="72"/>
      <c r="F194" s="73"/>
      <c r="G194" s="16"/>
    </row>
    <row r="195" spans="4:7" ht="12">
      <c r="D195" s="70"/>
      <c r="E195" s="72"/>
      <c r="F195" s="73"/>
      <c r="G195" s="16"/>
    </row>
    <row r="196" spans="4:7" ht="12">
      <c r="D196" s="70"/>
      <c r="E196" s="72"/>
      <c r="F196" s="73"/>
      <c r="G196" s="16"/>
    </row>
    <row r="197" spans="4:7" ht="12">
      <c r="D197" s="70"/>
      <c r="E197" s="72"/>
      <c r="F197" s="73"/>
      <c r="G197" s="16"/>
    </row>
    <row r="198" spans="4:7" ht="12">
      <c r="D198" s="70"/>
      <c r="E198" s="72"/>
      <c r="F198" s="73"/>
      <c r="G198" s="16"/>
    </row>
    <row r="199" spans="4:7" ht="12">
      <c r="D199" s="70"/>
      <c r="E199" s="72"/>
      <c r="F199" s="73"/>
      <c r="G199" s="16"/>
    </row>
    <row r="200" spans="4:7" ht="12">
      <c r="D200" s="70"/>
      <c r="E200" s="72"/>
      <c r="F200" s="73"/>
      <c r="G200" s="16"/>
    </row>
    <row r="201" spans="4:7" ht="12">
      <c r="D201" s="70"/>
      <c r="E201" s="72"/>
      <c r="F201" s="73"/>
      <c r="G201" s="16"/>
    </row>
    <row r="202" spans="4:7" ht="12">
      <c r="D202" s="70"/>
      <c r="E202" s="72"/>
      <c r="F202" s="73"/>
      <c r="G202" s="16"/>
    </row>
    <row r="203" spans="4:7" ht="12">
      <c r="D203" s="70"/>
      <c r="E203" s="72"/>
      <c r="F203" s="73"/>
      <c r="G203" s="16"/>
    </row>
    <row r="204" spans="4:7" ht="12">
      <c r="D204" s="70"/>
      <c r="E204" s="72"/>
      <c r="F204" s="73"/>
      <c r="G204" s="16"/>
    </row>
    <row r="205" spans="4:7" ht="12">
      <c r="D205" s="70"/>
      <c r="E205" s="72"/>
      <c r="F205" s="73"/>
      <c r="G205" s="16"/>
    </row>
  </sheetData>
  <sheetProtection password="C6D1" sheet="1" objects="1" scenarios="1" formatCells="0" formatColumns="0" formatRows="0"/>
  <mergeCells count="3">
    <mergeCell ref="A1:F1"/>
    <mergeCell ref="A2:F2"/>
    <mergeCell ref="A46:E46"/>
  </mergeCells>
  <dataValidations count="2">
    <dataValidation allowBlank="1" showInputMessage="1" showErrorMessage="1" imeMode="on" sqref="B4"/>
    <dataValidation allowBlank="1" showInputMessage="1" showErrorMessage="1" imeMode="off" sqref="A20:A37 A4 A7:A18 A39:A42 A44:A45"/>
  </dataValidations>
  <printOptions horizontalCentered="1"/>
  <pageMargins left="0.984251968503937" right="0.984251968503937" top="0.984251968503937" bottom="0.984251968503937" header="0.5118110236220472" footer="0.5118110236220472"/>
  <pageSetup horizontalDpi="600" verticalDpi="600" orientation="portrait" paperSize="9" r:id="rId1"/>
  <ignoredErrors>
    <ignoredError sqref="A5:C6 A14:C15 A12:B12 A13:B13 A18:C19 A16:B16 A17:B17 A21:C21 A20:B20 A23:C24 A22:B22 A28:B28 A8:C9 A7:B7 A11:C11 A10:B10 A26:C27 A25:B2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dc:creator>
  <cp:keywords/>
  <dc:description/>
  <cp:lastModifiedBy>admin1</cp:lastModifiedBy>
  <cp:lastPrinted>2019-08-20T02:52:45Z</cp:lastPrinted>
  <dcterms:created xsi:type="dcterms:W3CDTF">2008-07-05T17:48:01Z</dcterms:created>
  <dcterms:modified xsi:type="dcterms:W3CDTF">2019-08-21T02:41:04Z</dcterms:modified>
  <cp:category/>
  <cp:version/>
  <cp:contentType/>
  <cp:contentStatus/>
</cp:coreProperties>
</file>