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50" tabRatio="857" firstSheet="1" activeTab="8"/>
  </bookViews>
  <sheets>
    <sheet name="CDKOHSL" sheetId="1" state="hidden" r:id="rId1"/>
    <sheet name="说明" sheetId="2" r:id="rId2"/>
    <sheet name="100章" sheetId="3" r:id="rId3"/>
    <sheet name="600章（G303线）" sheetId="4" r:id="rId4"/>
    <sheet name="600章 (G305线)" sheetId="5" r:id="rId5"/>
    <sheet name="600章 (G306线)" sheetId="6" r:id="rId6"/>
    <sheet name="600章 (S105线)" sheetId="7" r:id="rId7"/>
    <sheet name="600章 (S206线)" sheetId="8" r:id="rId8"/>
    <sheet name="汇总表" sheetId="9" r:id="rId9"/>
  </sheets>
  <definedNames>
    <definedName name="_xlnm.Print_Area" localSheetId="2">'100章'!$A$1:$F$23</definedName>
    <definedName name="_xlnm.Print_Titles" localSheetId="2">'100章'!$2:$5</definedName>
    <definedName name="_xlnm.Print_Titles" localSheetId="4">'600章 (G305线)'!$1:$4</definedName>
    <definedName name="_xlnm.Print_Titles" localSheetId="5">'600章 (G306线)'!$1:$4</definedName>
    <definedName name="_xlnm.Print_Titles" localSheetId="6">'600章 (S105线)'!$1:$4</definedName>
    <definedName name="_xlnm.Print_Titles" localSheetId="7">'600章 (S206线)'!$1:$4</definedName>
    <definedName name="_xlnm.Print_Titles" localSheetId="3">'600章（G303线）'!$1:$4</definedName>
  </definedNames>
  <calcPr fullCalcOnLoad="1" fullPrecision="0"/>
</workbook>
</file>

<file path=xl/sharedStrings.xml><?xml version="1.0" encoding="utf-8"?>
<sst xmlns="http://schemas.openxmlformats.org/spreadsheetml/2006/main" count="820" uniqueCount="170">
  <si>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</si>
  <si>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</si>
  <si>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2. </t>
    </r>
    <r>
      <rPr>
        <b/>
        <sz val="12"/>
        <rFont val="宋体"/>
        <family val="0"/>
      </rPr>
      <t>投标报价的说明</t>
    </r>
  </si>
  <si>
    <r>
      <t xml:space="preserve">3. </t>
    </r>
    <r>
      <rPr>
        <b/>
        <sz val="12"/>
        <rFont val="宋体"/>
        <family val="0"/>
      </rPr>
      <t>计日工说明</t>
    </r>
  </si>
  <si>
    <r>
      <t xml:space="preserve">4. </t>
    </r>
    <r>
      <rPr>
        <b/>
        <sz val="12"/>
        <rFont val="宋体"/>
        <family val="0"/>
      </rPr>
      <t>其它说明</t>
    </r>
  </si>
  <si>
    <r>
      <t xml:space="preserve">5.1 </t>
    </r>
    <r>
      <rPr>
        <b/>
        <sz val="16"/>
        <rFont val="黑体"/>
        <family val="3"/>
      </rPr>
      <t>工程量清单表</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</si>
  <si>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</si>
  <si>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</si>
  <si>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</si>
  <si>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</si>
  <si>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</si>
  <si>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</si>
  <si>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</si>
  <si>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</si>
  <si>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</si>
  <si>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t>101-1</t>
  </si>
  <si>
    <r>
      <rPr>
        <sz val="10"/>
        <rFont val="宋体"/>
        <family val="0"/>
      </rPr>
      <t>保险费</t>
    </r>
  </si>
  <si>
    <t xml:space="preserve"> -a</t>
  </si>
  <si>
    <r>
      <rPr>
        <sz val="10"/>
        <rFont val="宋体"/>
        <family val="0"/>
      </rPr>
      <t>按合同条款规定，提供建筑工程一切险</t>
    </r>
  </si>
  <si>
    <r>
      <rPr>
        <sz val="10"/>
        <rFont val="宋体"/>
        <family val="0"/>
      </rPr>
      <t>总额</t>
    </r>
  </si>
  <si>
    <t xml:space="preserve"> -b</t>
  </si>
  <si>
    <r>
      <rPr>
        <sz val="10"/>
        <rFont val="宋体"/>
        <family val="0"/>
      </rPr>
      <t>按合同条款规定，提供第三方责任险</t>
    </r>
  </si>
  <si>
    <r>
      <rPr>
        <sz val="10"/>
        <rFont val="宋体"/>
        <family val="0"/>
      </rPr>
      <t>工程管理</t>
    </r>
  </si>
  <si>
    <t>102-1</t>
  </si>
  <si>
    <r>
      <rPr>
        <sz val="10"/>
        <rFont val="宋体"/>
        <family val="0"/>
      </rPr>
      <t>竣工文件</t>
    </r>
  </si>
  <si>
    <t>102-2</t>
  </si>
  <si>
    <r>
      <rPr>
        <sz val="10"/>
        <rFont val="宋体"/>
        <family val="0"/>
      </rPr>
      <t>施工环保费</t>
    </r>
  </si>
  <si>
    <t>102-3</t>
  </si>
  <si>
    <r>
      <rPr>
        <sz val="10"/>
        <rFont val="宋体"/>
        <family val="0"/>
      </rPr>
      <t>安全生产费用需填入报价，方可显示本章节总价。</t>
    </r>
  </si>
  <si>
    <r>
      <rPr>
        <sz val="10"/>
        <rFont val="宋体"/>
        <family val="0"/>
      </rPr>
      <t>临时工程与设施</t>
    </r>
  </si>
  <si>
    <t>103-1</t>
  </si>
  <si>
    <r>
      <rPr>
        <sz val="10"/>
        <rFont val="宋体"/>
        <family val="0"/>
      </rPr>
      <t>临时道路修建、养护与拆除</t>
    </r>
    <r>
      <rPr>
        <sz val="10"/>
        <rFont val="Arial"/>
        <family val="2"/>
      </rPr>
      <t>(</t>
    </r>
    <r>
      <rPr>
        <sz val="10"/>
        <rFont val="宋体"/>
        <family val="0"/>
      </rPr>
      <t>包括原道路的养护</t>
    </r>
    <r>
      <rPr>
        <sz val="10"/>
        <rFont val="Arial"/>
        <family val="2"/>
      </rPr>
      <t>)</t>
    </r>
  </si>
  <si>
    <t>103-2</t>
  </si>
  <si>
    <t>103-3</t>
  </si>
  <si>
    <r>
      <rPr>
        <sz val="10"/>
        <rFont val="宋体"/>
        <family val="0"/>
      </rPr>
      <t>临时供电设施架设、维护与拆除</t>
    </r>
  </si>
  <si>
    <t>103-4</t>
  </si>
  <si>
    <r>
      <rPr>
        <sz val="10"/>
        <rFont val="宋体"/>
        <family val="0"/>
      </rPr>
      <t>电信设施的提供、维修与拆除</t>
    </r>
  </si>
  <si>
    <t>103-5</t>
  </si>
  <si>
    <r>
      <rPr>
        <sz val="10"/>
        <rFont val="宋体"/>
        <family val="0"/>
      </rPr>
      <t>临时供水与排污设施</t>
    </r>
  </si>
  <si>
    <r>
      <rPr>
        <sz val="10"/>
        <rFont val="宋体"/>
        <family val="0"/>
      </rPr>
      <t>承包人驻地建设</t>
    </r>
  </si>
  <si>
    <t>104-1</t>
  </si>
  <si>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</si>
  <si>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t xml:space="preserve">5.4 </t>
    </r>
    <r>
      <rPr>
        <b/>
        <sz val="16"/>
        <rFont val="黑体"/>
        <family val="3"/>
      </rPr>
      <t>投标报价汇总表</t>
    </r>
  </si>
  <si>
    <r>
      <rPr>
        <b/>
        <sz val="11"/>
        <rFont val="宋体"/>
        <family val="0"/>
      </rPr>
      <t>货币单位：人民币元</t>
    </r>
  </si>
  <si>
    <r>
      <rPr>
        <sz val="12"/>
        <rFont val="黑体"/>
        <family val="3"/>
      </rPr>
      <t>序号</t>
    </r>
  </si>
  <si>
    <r>
      <rPr>
        <sz val="12"/>
        <rFont val="黑体"/>
        <family val="3"/>
      </rPr>
      <t>章次</t>
    </r>
  </si>
  <si>
    <r>
      <rPr>
        <sz val="11"/>
        <rFont val="宋体"/>
        <family val="0"/>
      </rPr>
      <t>总则</t>
    </r>
  </si>
  <si>
    <r>
      <rPr>
        <sz val="11"/>
        <rFont val="宋体"/>
        <family val="0"/>
      </rPr>
      <t>路基</t>
    </r>
  </si>
  <si>
    <r>
      <rPr>
        <sz val="11"/>
        <rFont val="宋体"/>
        <family val="0"/>
      </rPr>
      <t>路面</t>
    </r>
  </si>
  <si>
    <r>
      <rPr>
        <sz val="11"/>
        <rFont val="宋体"/>
        <family val="0"/>
      </rPr>
      <t>桥梁、涵洞</t>
    </r>
  </si>
  <si>
    <r>
      <rPr>
        <sz val="11"/>
        <rFont val="宋体"/>
        <family val="0"/>
      </rPr>
      <t>隧道</t>
    </r>
  </si>
  <si>
    <r>
      <rPr>
        <sz val="11"/>
        <rFont val="宋体"/>
        <family val="0"/>
      </rPr>
      <t>绿化及环境保护设施</t>
    </r>
  </si>
  <si>
    <r>
      <rPr>
        <sz val="11"/>
        <rFont val="宋体"/>
        <family val="0"/>
      </rPr>
      <t>已包含在清单合计中的材料、工程设备、专业工程暂估价合计</t>
    </r>
  </si>
  <si>
    <r>
      <rPr>
        <sz val="11"/>
        <rFont val="宋体"/>
        <family val="0"/>
      </rPr>
      <t>计日工合计</t>
    </r>
  </si>
  <si>
    <r>
      <rPr>
        <b/>
        <sz val="11"/>
        <rFont val="宋体"/>
        <family val="0"/>
      </rPr>
      <t>合同段编号：</t>
    </r>
    <r>
      <rPr>
        <b/>
        <sz val="11"/>
        <rFont val="Arial"/>
        <family val="2"/>
      </rPr>
      <t>YQBHTZSG</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</si>
  <si>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</si>
  <si>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</si>
  <si>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</si>
  <si>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</si>
  <si>
    <r>
      <rPr>
        <b/>
        <sz val="10"/>
        <rFont val="宋体"/>
        <family val="0"/>
      </rPr>
      <t>数</t>
    </r>
    <r>
      <rPr>
        <b/>
        <sz val="10"/>
        <rFont val="Arial"/>
        <family val="2"/>
      </rPr>
      <t xml:space="preserve"> </t>
    </r>
    <r>
      <rPr>
        <b/>
        <sz val="10"/>
        <rFont val="宋体"/>
        <family val="0"/>
      </rPr>
      <t>量</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</si>
  <si>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</si>
  <si>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道路交通标志</t>
  </si>
  <si>
    <t>604-1</t>
  </si>
  <si>
    <t>单柱式交通标志</t>
  </si>
  <si>
    <t>个</t>
  </si>
  <si>
    <t>604-5</t>
  </si>
  <si>
    <t>单悬臂式交通标志</t>
  </si>
  <si>
    <r>
      <t>m</t>
    </r>
    <r>
      <rPr>
        <vertAlign val="superscript"/>
        <sz val="10"/>
        <rFont val="Arial"/>
        <family val="2"/>
      </rPr>
      <t>2</t>
    </r>
  </si>
  <si>
    <t>605-5</t>
  </si>
  <si>
    <t>轮廓标</t>
  </si>
  <si>
    <t>柱式轮廓标</t>
  </si>
  <si>
    <t>附着式轮廓标</t>
  </si>
  <si>
    <t>-b-2</t>
  </si>
  <si>
    <r>
      <t>S206</t>
    </r>
    <r>
      <rPr>
        <b/>
        <sz val="9"/>
        <rFont val="宋体"/>
        <family val="0"/>
      </rPr>
      <t>线</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</si>
  <si>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</si>
  <si>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r>
      <t xml:space="preserve">        2.1  </t>
    </r>
    <r>
      <rPr>
        <sz val="12"/>
        <rFont val="宋体"/>
        <family val="0"/>
      </rPr>
      <t xml:space="preserve">工程量清单中的每一子目（有数量）须填入单价或价格，且只允许有一个报价。
</t>
    </r>
  </si>
  <si>
    <r>
      <t xml:space="preserve">       4.3 </t>
    </r>
    <r>
      <rPr>
        <sz val="12"/>
        <rFont val="宋体"/>
        <family val="0"/>
      </rPr>
      <t>更换反光膜按照图纸设计要求更换后的反光膜面积以平方米计量，与之相关的一切费用作为承包人应做的附属工作，不另行计量与支付。</t>
    </r>
  </si>
  <si>
    <r>
      <rPr>
        <sz val="11"/>
        <rFont val="宋体"/>
        <family val="0"/>
      </rPr>
      <t>安全设施及预埋管线（</t>
    </r>
    <r>
      <rPr>
        <sz val="11"/>
        <rFont val="Arial"/>
        <family val="2"/>
      </rPr>
      <t>G303</t>
    </r>
    <r>
      <rPr>
        <sz val="11"/>
        <rFont val="宋体"/>
        <family val="0"/>
      </rPr>
      <t>线）</t>
    </r>
  </si>
  <si>
    <r>
      <rPr>
        <sz val="11"/>
        <rFont val="宋体"/>
        <family val="0"/>
      </rPr>
      <t>安全设施及预埋管线</t>
    </r>
    <r>
      <rPr>
        <sz val="11"/>
        <rFont val="Arial"/>
        <family val="2"/>
      </rPr>
      <t>(G305</t>
    </r>
    <r>
      <rPr>
        <sz val="11"/>
        <rFont val="宋体"/>
        <family val="0"/>
      </rPr>
      <t>线</t>
    </r>
    <r>
      <rPr>
        <sz val="11"/>
        <rFont val="Arial"/>
        <family val="2"/>
      </rPr>
      <t>)</t>
    </r>
  </si>
  <si>
    <r>
      <rPr>
        <sz val="11"/>
        <rFont val="宋体"/>
        <family val="0"/>
      </rPr>
      <t>安全设施及预埋管线</t>
    </r>
    <r>
      <rPr>
        <sz val="11"/>
        <rFont val="Arial"/>
        <family val="2"/>
      </rPr>
      <t>(G306</t>
    </r>
    <r>
      <rPr>
        <sz val="11"/>
        <rFont val="宋体"/>
        <family val="0"/>
      </rPr>
      <t>线</t>
    </r>
    <r>
      <rPr>
        <sz val="11"/>
        <rFont val="Arial"/>
        <family val="2"/>
      </rPr>
      <t>)</t>
    </r>
  </si>
  <si>
    <r>
      <rPr>
        <sz val="11"/>
        <rFont val="宋体"/>
        <family val="0"/>
      </rPr>
      <t>安全设施及预埋管线</t>
    </r>
    <r>
      <rPr>
        <sz val="11"/>
        <rFont val="Arial"/>
        <family val="2"/>
      </rPr>
      <t>(S206</t>
    </r>
    <r>
      <rPr>
        <sz val="11"/>
        <rFont val="宋体"/>
        <family val="0"/>
      </rPr>
      <t>线</t>
    </r>
    <r>
      <rPr>
        <sz val="11"/>
        <rFont val="Arial"/>
        <family val="2"/>
      </rPr>
      <t>)</t>
    </r>
  </si>
  <si>
    <r>
      <rPr>
        <sz val="11"/>
        <rFont val="宋体"/>
        <family val="0"/>
      </rPr>
      <t>清单合计减去材料、工程设备、专业工程暂估价
合计（即</t>
    </r>
    <r>
      <rPr>
        <sz val="11"/>
        <rFont val="Arial"/>
        <family val="2"/>
      </rPr>
      <t>12-13=14</t>
    </r>
    <r>
      <rPr>
        <sz val="11"/>
        <rFont val="宋体"/>
        <family val="0"/>
      </rPr>
      <t>）</t>
    </r>
  </si>
  <si>
    <r>
      <rPr>
        <sz val="11"/>
        <rFont val="宋体"/>
        <family val="0"/>
      </rPr>
      <t>暂列金额（本项目不予考虑）</t>
    </r>
  </si>
  <si>
    <r>
      <rPr>
        <sz val="11"/>
        <rFont val="宋体"/>
        <family val="0"/>
      </rPr>
      <t>投标报价（即</t>
    </r>
    <r>
      <rPr>
        <sz val="11"/>
        <rFont val="Arial"/>
        <family val="2"/>
      </rPr>
      <t>12+15+16=17</t>
    </r>
    <r>
      <rPr>
        <sz val="11"/>
        <rFont val="宋体"/>
        <family val="0"/>
      </rPr>
      <t>）</t>
    </r>
  </si>
  <si>
    <t>-a</t>
  </si>
  <si>
    <t>Φ800</t>
  </si>
  <si>
    <t>-b</t>
  </si>
  <si>
    <r>
      <rPr>
        <sz val="10"/>
        <rFont val="宋体"/>
        <family val="0"/>
      </rPr>
      <t>△</t>
    </r>
    <r>
      <rPr>
        <sz val="10"/>
        <rFont val="Arial"/>
        <family val="2"/>
      </rPr>
      <t>900</t>
    </r>
  </si>
  <si>
    <t>-c</t>
  </si>
  <si>
    <t>Φ800+Φ800</t>
  </si>
  <si>
    <t>-d</t>
  </si>
  <si>
    <r>
      <t>Φ800+</t>
    </r>
    <r>
      <rPr>
        <sz val="10"/>
        <rFont val="宋体"/>
        <family val="0"/>
      </rPr>
      <t>△</t>
    </r>
    <r>
      <rPr>
        <sz val="10"/>
        <rFont val="Arial"/>
        <family val="2"/>
      </rPr>
      <t>900</t>
    </r>
  </si>
  <si>
    <t>-e</t>
  </si>
  <si>
    <r>
      <rPr>
        <sz val="10"/>
        <rFont val="宋体"/>
        <family val="0"/>
      </rPr>
      <t>△</t>
    </r>
    <r>
      <rPr>
        <sz val="10"/>
        <rFont val="Arial"/>
        <family val="2"/>
      </rPr>
      <t>900+</t>
    </r>
    <r>
      <rPr>
        <sz val="10"/>
        <rFont val="宋体"/>
        <family val="0"/>
      </rPr>
      <t>△</t>
    </r>
    <r>
      <rPr>
        <sz val="10"/>
        <rFont val="Arial"/>
        <family val="2"/>
      </rPr>
      <t>900</t>
    </r>
  </si>
  <si>
    <t>-f</t>
  </si>
  <si>
    <r>
      <rPr>
        <sz val="10"/>
        <rFont val="宋体"/>
        <family val="0"/>
      </rPr>
      <t>△</t>
    </r>
    <r>
      <rPr>
        <sz val="10"/>
        <rFont val="Arial"/>
        <family val="2"/>
      </rPr>
      <t>900+</t>
    </r>
    <r>
      <rPr>
        <sz val="10"/>
        <rFont val="宋体"/>
        <family val="0"/>
      </rPr>
      <t>□</t>
    </r>
    <r>
      <rPr>
        <sz val="10"/>
        <rFont val="Arial"/>
        <family val="2"/>
      </rPr>
      <t>1400×800</t>
    </r>
  </si>
  <si>
    <t>-g</t>
  </si>
  <si>
    <r>
      <rPr>
        <sz val="10"/>
        <rFont val="宋体"/>
        <family val="0"/>
      </rPr>
      <t>□</t>
    </r>
    <r>
      <rPr>
        <sz val="10"/>
        <rFont val="Arial"/>
        <family val="2"/>
      </rPr>
      <t>1400×700+</t>
    </r>
    <r>
      <rPr>
        <sz val="10"/>
        <rFont val="宋体"/>
        <family val="0"/>
      </rPr>
      <t>□</t>
    </r>
    <r>
      <rPr>
        <sz val="10"/>
        <rFont val="Arial"/>
        <family val="2"/>
      </rPr>
      <t>1400×800</t>
    </r>
  </si>
  <si>
    <t>-h</t>
  </si>
  <si>
    <r>
      <t>2-(</t>
    </r>
    <r>
      <rPr>
        <sz val="10"/>
        <rFont val="宋体"/>
        <family val="0"/>
      </rPr>
      <t>□</t>
    </r>
    <r>
      <rPr>
        <sz val="10"/>
        <rFont val="Arial"/>
        <family val="2"/>
      </rPr>
      <t>1400×700+</t>
    </r>
    <r>
      <rPr>
        <sz val="10"/>
        <rFont val="宋体"/>
        <family val="0"/>
      </rPr>
      <t>□</t>
    </r>
    <r>
      <rPr>
        <sz val="10"/>
        <rFont val="Arial"/>
        <family val="2"/>
      </rPr>
      <t>1400×800)</t>
    </r>
  </si>
  <si>
    <t>-i</t>
  </si>
  <si>
    <r>
      <rPr>
        <sz val="10"/>
        <rFont val="宋体"/>
        <family val="0"/>
      </rPr>
      <t>□</t>
    </r>
    <r>
      <rPr>
        <sz val="10"/>
        <rFont val="Arial"/>
        <family val="2"/>
      </rPr>
      <t>2200×2100</t>
    </r>
  </si>
  <si>
    <t>-j</t>
  </si>
  <si>
    <r>
      <rPr>
        <sz val="10"/>
        <rFont val="宋体"/>
        <family val="0"/>
      </rPr>
      <t>△</t>
    </r>
    <r>
      <rPr>
        <sz val="10"/>
        <rFont val="Arial"/>
        <family val="2"/>
      </rPr>
      <t>900</t>
    </r>
    <r>
      <rPr>
        <sz val="10"/>
        <rFont val="宋体"/>
        <family val="0"/>
      </rPr>
      <t>（更换版面）</t>
    </r>
  </si>
  <si>
    <r>
      <rPr>
        <sz val="10"/>
        <rFont val="宋体"/>
        <family val="0"/>
      </rPr>
      <t>个</t>
    </r>
  </si>
  <si>
    <t>-k</t>
  </si>
  <si>
    <r>
      <rPr>
        <sz val="10"/>
        <rFont val="宋体"/>
        <family val="0"/>
      </rPr>
      <t>△</t>
    </r>
    <r>
      <rPr>
        <sz val="10"/>
        <rFont val="Arial"/>
        <family val="2"/>
      </rPr>
      <t>900+</t>
    </r>
    <r>
      <rPr>
        <sz val="10"/>
        <rFont val="宋体"/>
        <family val="0"/>
      </rPr>
      <t>△</t>
    </r>
    <r>
      <rPr>
        <sz val="10"/>
        <rFont val="Arial"/>
        <family val="2"/>
      </rPr>
      <t>900</t>
    </r>
    <r>
      <rPr>
        <sz val="10"/>
        <rFont val="宋体"/>
        <family val="0"/>
      </rPr>
      <t>（更换版面）</t>
    </r>
  </si>
  <si>
    <t>-a</t>
  </si>
  <si>
    <r>
      <rPr>
        <sz val="10"/>
        <rFont val="宋体"/>
        <family val="0"/>
      </rPr>
      <t>□</t>
    </r>
    <r>
      <rPr>
        <sz val="10"/>
        <rFont val="Arial"/>
        <family val="2"/>
      </rPr>
      <t>3400×1600</t>
    </r>
  </si>
  <si>
    <r>
      <rPr>
        <sz val="10"/>
        <rFont val="宋体"/>
        <family val="0"/>
      </rPr>
      <t>□</t>
    </r>
    <r>
      <rPr>
        <sz val="10"/>
        <rFont val="Arial"/>
        <family val="2"/>
      </rPr>
      <t>3500×2900</t>
    </r>
  </si>
  <si>
    <r>
      <rPr>
        <sz val="10"/>
        <rFont val="宋体"/>
        <family val="0"/>
      </rPr>
      <t>□</t>
    </r>
    <r>
      <rPr>
        <sz val="10"/>
        <rFont val="Arial"/>
        <family val="2"/>
      </rPr>
      <t>3500×3300</t>
    </r>
  </si>
  <si>
    <r>
      <rPr>
        <sz val="10"/>
        <rFont val="宋体"/>
        <family val="0"/>
      </rPr>
      <t>□</t>
    </r>
    <r>
      <rPr>
        <sz val="10"/>
        <rFont val="Arial"/>
        <family val="2"/>
      </rPr>
      <t>4000×2900</t>
    </r>
  </si>
  <si>
    <r>
      <rPr>
        <sz val="10"/>
        <rFont val="宋体"/>
        <family val="0"/>
      </rPr>
      <t>□</t>
    </r>
    <r>
      <rPr>
        <sz val="10"/>
        <rFont val="Arial"/>
        <family val="2"/>
      </rPr>
      <t>4000×3300</t>
    </r>
  </si>
  <si>
    <r>
      <rPr>
        <sz val="10"/>
        <rFont val="宋体"/>
        <family val="0"/>
      </rPr>
      <t>□</t>
    </r>
    <r>
      <rPr>
        <sz val="10"/>
        <rFont val="Arial"/>
        <family val="2"/>
      </rPr>
      <t>4500×2900</t>
    </r>
  </si>
  <si>
    <r>
      <rPr>
        <sz val="10"/>
        <rFont val="宋体"/>
        <family val="0"/>
      </rPr>
      <t>□</t>
    </r>
    <r>
      <rPr>
        <sz val="10"/>
        <rFont val="Arial"/>
        <family val="2"/>
      </rPr>
      <t>4500×3300</t>
    </r>
  </si>
  <si>
    <r>
      <rPr>
        <sz val="10"/>
        <rFont val="宋体"/>
        <family val="0"/>
      </rPr>
      <t>□</t>
    </r>
    <r>
      <rPr>
        <sz val="10"/>
        <rFont val="Arial"/>
        <family val="2"/>
      </rPr>
      <t>5000×2900</t>
    </r>
  </si>
  <si>
    <r>
      <rPr>
        <sz val="10"/>
        <rFont val="宋体"/>
        <family val="0"/>
      </rPr>
      <t>□</t>
    </r>
    <r>
      <rPr>
        <sz val="10"/>
        <rFont val="Arial"/>
        <family val="2"/>
      </rPr>
      <t>5000×3300</t>
    </r>
  </si>
  <si>
    <r>
      <rPr>
        <sz val="10"/>
        <rFont val="宋体"/>
        <family val="0"/>
      </rPr>
      <t>□</t>
    </r>
    <r>
      <rPr>
        <sz val="10"/>
        <rFont val="Arial"/>
        <family val="2"/>
      </rPr>
      <t>5500×2900</t>
    </r>
  </si>
  <si>
    <r>
      <rPr>
        <sz val="10"/>
        <rFont val="宋体"/>
        <family val="0"/>
      </rPr>
      <t>□</t>
    </r>
    <r>
      <rPr>
        <sz val="10"/>
        <rFont val="Arial"/>
        <family val="2"/>
      </rPr>
      <t>5500×3300</t>
    </r>
  </si>
  <si>
    <t>604-8</t>
  </si>
  <si>
    <r>
      <rPr>
        <sz val="10"/>
        <rFont val="宋体"/>
        <family val="0"/>
      </rPr>
      <t>里程牌</t>
    </r>
  </si>
  <si>
    <r>
      <rPr>
        <sz val="10"/>
        <rFont val="宋体"/>
        <family val="0"/>
      </rPr>
      <t>单柱式</t>
    </r>
    <r>
      <rPr>
        <sz val="10"/>
        <rFont val="Arial"/>
        <family val="2"/>
      </rPr>
      <t>2-700×480</t>
    </r>
  </si>
  <si>
    <r>
      <rPr>
        <sz val="10"/>
        <rFont val="宋体"/>
        <family val="0"/>
      </rPr>
      <t>刷漆利用</t>
    </r>
  </si>
  <si>
    <r>
      <rPr>
        <sz val="10"/>
        <rFont val="宋体"/>
        <family val="0"/>
      </rPr>
      <t>水泥混凝土</t>
    </r>
  </si>
  <si>
    <t>604-10</t>
  </si>
  <si>
    <r>
      <rPr>
        <sz val="10"/>
        <rFont val="宋体"/>
        <family val="0"/>
      </rPr>
      <t>百米标</t>
    </r>
  </si>
  <si>
    <r>
      <t>A</t>
    </r>
    <r>
      <rPr>
        <sz val="10"/>
        <rFont val="宋体"/>
        <family val="0"/>
      </rPr>
      <t>型</t>
    </r>
  </si>
  <si>
    <r>
      <t>B</t>
    </r>
    <r>
      <rPr>
        <sz val="10"/>
        <rFont val="宋体"/>
        <family val="0"/>
      </rPr>
      <t>型</t>
    </r>
  </si>
  <si>
    <r>
      <t>C</t>
    </r>
    <r>
      <rPr>
        <sz val="10"/>
        <rFont val="宋体"/>
        <family val="0"/>
      </rPr>
      <t>型</t>
    </r>
  </si>
  <si>
    <t>604-14</t>
  </si>
  <si>
    <r>
      <rPr>
        <sz val="10"/>
        <rFont val="宋体"/>
        <family val="0"/>
      </rPr>
      <t>更换反光膜</t>
    </r>
  </si>
  <si>
    <t>604-15</t>
  </si>
  <si>
    <r>
      <rPr>
        <sz val="10"/>
        <rFont val="宋体"/>
        <family val="0"/>
      </rPr>
      <t>拆除标志</t>
    </r>
  </si>
  <si>
    <r>
      <rPr>
        <sz val="10"/>
        <rFont val="宋体"/>
        <family val="0"/>
      </rPr>
      <t>拆除单柱式标志</t>
    </r>
  </si>
  <si>
    <r>
      <rPr>
        <sz val="10"/>
        <rFont val="宋体"/>
        <family val="0"/>
      </rPr>
      <t>拆除单悬式标志</t>
    </r>
  </si>
  <si>
    <r>
      <rPr>
        <sz val="10"/>
        <rFont val="宋体"/>
        <family val="0"/>
      </rPr>
      <t>拆除里程牌</t>
    </r>
  </si>
  <si>
    <r>
      <rPr>
        <sz val="10"/>
        <rFont val="宋体"/>
        <family val="0"/>
      </rPr>
      <t>拆除百米标</t>
    </r>
  </si>
  <si>
    <r>
      <rPr>
        <sz val="10"/>
        <rFont val="宋体"/>
        <family val="0"/>
      </rPr>
      <t>拆除柱式轮廓标</t>
    </r>
  </si>
  <si>
    <r>
      <rPr>
        <sz val="10"/>
        <rFont val="宋体"/>
        <family val="0"/>
      </rPr>
      <t>拆除附着式轮廓标</t>
    </r>
  </si>
  <si>
    <t>605</t>
  </si>
  <si>
    <r>
      <rPr>
        <sz val="10"/>
        <rFont val="宋体"/>
        <family val="0"/>
      </rPr>
      <t>道路交通标线</t>
    </r>
  </si>
  <si>
    <t>-a-1</t>
  </si>
  <si>
    <t>De-Rbw(y)-E</t>
  </si>
  <si>
    <t>-b-1</t>
  </si>
  <si>
    <t>De-Rbw(y)-At1</t>
  </si>
  <si>
    <t>De-Rbw(y)-At2</t>
  </si>
  <si>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</si>
  <si>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sz val="10"/>
        <rFont val="宋体"/>
        <family val="0"/>
      </rPr>
      <t>安全生产费</t>
    </r>
    <r>
      <rPr>
        <b/>
        <sz val="10"/>
        <rFont val="Arial"/>
        <family val="2"/>
      </rPr>
      <t>(</t>
    </r>
    <r>
      <rPr>
        <b/>
        <sz val="10"/>
        <rFont val="宋体"/>
        <family val="0"/>
      </rPr>
      <t>按最高投标限价的</t>
    </r>
    <r>
      <rPr>
        <b/>
        <sz val="10"/>
        <rFont val="Arial"/>
        <family val="2"/>
      </rPr>
      <t>1.5%</t>
    </r>
    <r>
      <rPr>
        <b/>
        <sz val="10"/>
        <rFont val="宋体"/>
        <family val="0"/>
      </rPr>
      <t>计列</t>
    </r>
    <r>
      <rPr>
        <b/>
        <sz val="10"/>
        <rFont val="Arial"/>
        <family val="2"/>
      </rPr>
      <t>)</t>
    </r>
  </si>
  <si>
    <t>103-6</t>
  </si>
  <si>
    <r>
      <rPr>
        <sz val="10"/>
        <rFont val="宋体"/>
        <family val="0"/>
      </rPr>
      <t>临时交安设施</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</si>
  <si>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</si>
  <si>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</si>
  <si>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</si>
  <si>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1.4  </t>
    </r>
    <r>
      <rPr>
        <sz val="12"/>
        <rFont val="宋体"/>
        <family val="0"/>
      </rPr>
      <t>工程量清单各章是按第八章</t>
    </r>
    <r>
      <rPr>
        <sz val="12"/>
        <rFont val="Arial"/>
        <family val="2"/>
      </rPr>
      <t>“</t>
    </r>
    <r>
      <rPr>
        <sz val="12"/>
        <rFont val="宋体"/>
        <family val="0"/>
      </rPr>
      <t>工程量清单计量规则</t>
    </r>
    <r>
      <rPr>
        <sz val="12"/>
        <rFont val="Arial"/>
        <family val="2"/>
      </rPr>
      <t>”</t>
    </r>
    <r>
      <rPr>
        <sz val="12"/>
        <rFont val="宋体"/>
        <family val="0"/>
      </rPr>
      <t>、第七章</t>
    </r>
    <r>
      <rPr>
        <sz val="12"/>
        <rFont val="Arial"/>
        <family val="2"/>
      </rPr>
      <t>“</t>
    </r>
    <r>
      <rPr>
        <sz val="12"/>
        <rFont val="宋体"/>
        <family val="0"/>
      </rPr>
      <t>技术规范</t>
    </r>
    <r>
      <rPr>
        <sz val="12"/>
        <rFont val="Arial"/>
        <family val="2"/>
      </rPr>
      <t>”</t>
    </r>
    <r>
      <rPr>
        <sz val="12"/>
        <rFont val="宋体"/>
        <family val="0"/>
      </rPr>
      <t>的相应章次编号的，因此，工程量清单中各章的工程子目的范围与计量等应与</t>
    </r>
    <r>
      <rPr>
        <sz val="12"/>
        <rFont val="Arial"/>
        <family val="2"/>
      </rPr>
      <t>“</t>
    </r>
    <r>
      <rPr>
        <sz val="12"/>
        <rFont val="宋体"/>
        <family val="0"/>
      </rPr>
      <t>工程量清单计量规则</t>
    </r>
    <r>
      <rPr>
        <sz val="12"/>
        <rFont val="Arial"/>
        <family val="2"/>
      </rPr>
      <t>”</t>
    </r>
    <r>
      <rPr>
        <sz val="12"/>
        <rFont val="宋体"/>
        <family val="0"/>
      </rPr>
      <t>、</t>
    </r>
    <r>
      <rPr>
        <sz val="12"/>
        <rFont val="Arial"/>
        <family val="2"/>
      </rPr>
      <t>“</t>
    </r>
    <r>
      <rPr>
        <sz val="12"/>
        <rFont val="宋体"/>
        <family val="0"/>
      </rPr>
      <t>技术规范</t>
    </r>
    <r>
      <rPr>
        <sz val="12"/>
        <rFont val="Arial"/>
        <family val="2"/>
      </rPr>
      <t>”</t>
    </r>
    <r>
      <rPr>
        <sz val="12"/>
        <rFont val="宋体"/>
        <family val="0"/>
      </rPr>
      <t xml:space="preserve">相应章节的范围、计量与支付条款结合起来理解或解释。
</t>
    </r>
  </si>
  <si>
    <r>
      <t xml:space="preserve">        1.5  </t>
    </r>
    <r>
      <rPr>
        <sz val="12"/>
        <rFont val="宋体"/>
        <family val="0"/>
      </rPr>
      <t>对作业和材料的一般说明或规定，未重复写入工程量清单内，在给工程量清单各子目标价前，应参阅第七章</t>
    </r>
    <r>
      <rPr>
        <sz val="12"/>
        <rFont val="Arial"/>
        <family val="2"/>
      </rPr>
      <t>“</t>
    </r>
    <r>
      <rPr>
        <sz val="12"/>
        <rFont val="宋体"/>
        <family val="0"/>
      </rPr>
      <t>技术规范</t>
    </r>
    <r>
      <rPr>
        <sz val="12"/>
        <rFont val="Arial"/>
        <family val="2"/>
      </rPr>
      <t>”</t>
    </r>
    <r>
      <rPr>
        <sz val="12"/>
        <rFont val="宋体"/>
        <family val="0"/>
      </rPr>
      <t xml:space="preserve">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</si>
  <si>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</si>
  <si>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</si>
  <si>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</si>
  <si>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</si>
  <si>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</si>
  <si>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</si>
  <si>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</si>
  <si>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</si>
  <si>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</si>
  <si>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r>
      <rPr>
        <sz val="11"/>
        <rFont val="宋体"/>
        <family val="0"/>
      </rPr>
      <t>安全设施及预埋管线</t>
    </r>
    <r>
      <rPr>
        <sz val="11"/>
        <rFont val="Arial"/>
        <family val="2"/>
      </rPr>
      <t>(S105</t>
    </r>
    <r>
      <rPr>
        <sz val="11"/>
        <rFont val="宋体"/>
        <family val="0"/>
      </rPr>
      <t>线</t>
    </r>
    <r>
      <rPr>
        <sz val="11"/>
        <rFont val="Arial"/>
        <family val="2"/>
      </rPr>
      <t>)</t>
    </r>
  </si>
  <si>
    <t>临时占地</t>
  </si>
  <si>
    <r>
      <t>G303</t>
    </r>
    <r>
      <rPr>
        <b/>
        <sz val="10"/>
        <rFont val="宋体"/>
        <family val="0"/>
      </rPr>
      <t>线</t>
    </r>
  </si>
  <si>
    <r>
      <t>G305</t>
    </r>
    <r>
      <rPr>
        <b/>
        <sz val="10"/>
        <rFont val="宋体"/>
        <family val="0"/>
      </rPr>
      <t>线</t>
    </r>
  </si>
  <si>
    <r>
      <t>G306</t>
    </r>
    <r>
      <rPr>
        <b/>
        <sz val="10"/>
        <rFont val="宋体"/>
        <family val="0"/>
      </rPr>
      <t>线</t>
    </r>
  </si>
  <si>
    <r>
      <t>S105</t>
    </r>
    <r>
      <rPr>
        <b/>
        <sz val="10"/>
        <rFont val="宋体"/>
        <family val="0"/>
      </rPr>
      <t>线</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</si>
</sst>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0_);[Red]\(0.00\)"/>
    <numFmt numFmtId="181" formatCode="0_);[Red]\(0\)"/>
  </numFmts>
  <fonts count="66">
    <font>
      <sz val="12"/>
      <name val="宋体"/>
      <family val="0"/>
    </font>
    <font>
      <sz val="11"/>
      <color indexed="8"/>
      <name val="宋体"/>
      <family val="0"/>
    </font>
    <font>
      <b/>
      <sz val="11"/>
      <name val="Arial"/>
      <family val="2"/>
    </font>
    <font>
      <sz val="12"/>
      <name val="Arial"/>
      <family val="2"/>
    </font>
    <font>
      <sz val="11"/>
      <name val="Arial"/>
      <family val="2"/>
    </font>
    <font>
      <b/>
      <sz val="16"/>
      <name val="黑体"/>
      <family val="3"/>
    </font>
    <font>
      <b/>
      <sz val="11"/>
      <name val="宋体"/>
      <family val="0"/>
    </font>
    <font>
      <sz val="12"/>
      <name val="黑体"/>
      <family val="3"/>
    </font>
    <font>
      <sz val="11"/>
      <name val="宋体"/>
      <family val="0"/>
    </font>
    <font>
      <b/>
      <sz val="10"/>
      <name val="Arial"/>
      <family val="2"/>
    </font>
    <font>
      <sz val="10"/>
      <name val="Arial"/>
      <family val="2"/>
    </font>
    <font>
      <b/>
      <sz val="13"/>
      <name val="黑体"/>
      <family val="3"/>
    </font>
    <font>
      <b/>
      <sz val="10"/>
      <name val="宋体"/>
      <family val="0"/>
    </font>
    <font>
      <b/>
      <sz val="12"/>
      <name val="Arial"/>
      <family val="2"/>
    </font>
    <font>
      <sz val="10"/>
      <name val="宋体"/>
      <family val="0"/>
    </font>
    <font>
      <b/>
      <sz val="9"/>
      <name val="Arial"/>
      <family val="2"/>
    </font>
    <font>
      <sz val="9"/>
      <name val="Arial"/>
      <family val="2"/>
    </font>
    <font>
      <sz val="9"/>
      <name val="宋体"/>
      <family val="0"/>
    </font>
    <font>
      <b/>
      <sz val="10"/>
      <name val="黑体"/>
      <family val="3"/>
    </font>
    <font>
      <sz val="14"/>
      <name val="Arial"/>
      <family val="2"/>
    </font>
    <font>
      <b/>
      <sz val="16"/>
      <name val="Arial"/>
      <family val="2"/>
    </font>
    <font>
      <b/>
      <sz val="13"/>
      <name val="Arial"/>
      <family val="2"/>
    </font>
    <font>
      <sz val="25"/>
      <name val="Arial"/>
      <family val="2"/>
    </font>
    <font>
      <b/>
      <sz val="15"/>
      <name val="Arial"/>
      <family val="2"/>
    </font>
    <font>
      <u val="single"/>
      <sz val="15.6"/>
      <color indexed="12"/>
      <name val="宋体"/>
      <family val="0"/>
    </font>
    <font>
      <u val="single"/>
      <sz val="15.6"/>
      <color indexed="36"/>
      <name val="宋体"/>
      <family val="0"/>
    </font>
    <font>
      <b/>
      <sz val="12"/>
      <name val="宋体"/>
      <family val="0"/>
    </font>
    <font>
      <sz val="10"/>
      <name val="Helv"/>
      <family val="2"/>
    </font>
    <font>
      <b/>
      <sz val="10"/>
      <name val="MS Sans Serif"/>
      <family val="2"/>
    </font>
    <font>
      <b/>
      <sz val="15"/>
      <name val="宋体"/>
      <family val="0"/>
    </font>
    <font>
      <vertAlign val="superscript"/>
      <sz val="10"/>
      <name val="Arial"/>
      <family val="2"/>
    </font>
    <font>
      <b/>
      <sz val="9"/>
      <name val="宋体"/>
      <family val="0"/>
    </font>
    <font>
      <b/>
      <u val="single"/>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27" fillId="0" borderId="0">
      <alignment/>
      <protection/>
    </xf>
    <xf numFmtId="0" fontId="24"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27" fillId="0" borderId="0">
      <alignment/>
      <protection/>
    </xf>
    <xf numFmtId="0" fontId="25" fillId="0" borderId="0" applyNumberFormat="0" applyFill="0" applyBorder="0" applyAlignment="0" applyProtection="0"/>
    <xf numFmtId="0" fontId="0" fillId="32" borderId="9" applyNumberFormat="0" applyFont="0" applyAlignment="0" applyProtection="0"/>
  </cellStyleXfs>
  <cellXfs count="93">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Border="1" applyAlignment="1" applyProtection="1">
      <alignment vertical="center" readingOrder="1"/>
      <protection/>
    </xf>
    <xf numFmtId="0" fontId="4" fillId="0" borderId="0" xfId="0" applyFont="1" applyFill="1" applyBorder="1" applyAlignment="1" applyProtection="1">
      <alignment vertical="center" readingOrder="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4" fillId="0" borderId="10" xfId="0" applyFont="1" applyFill="1" applyBorder="1" applyAlignment="1" applyProtection="1">
      <alignment horizontal="center" vertical="center" readingOrder="1"/>
      <protection/>
    </xf>
    <xf numFmtId="3" fontId="2" fillId="0" borderId="10" xfId="0" applyNumberFormat="1" applyFont="1" applyFill="1" applyBorder="1" applyAlignment="1" applyProtection="1">
      <alignment horizontal="center" vertical="center" readingOrder="1"/>
      <protection/>
    </xf>
    <xf numFmtId="3" fontId="4" fillId="0" borderId="10" xfId="0" applyNumberFormat="1" applyFont="1" applyFill="1" applyBorder="1" applyAlignment="1" applyProtection="1">
      <alignment horizontal="center" vertical="center" readingOrder="1"/>
      <protection/>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xf>
    <xf numFmtId="3" fontId="10" fillId="0" borderId="10" xfId="53" applyNumberFormat="1" applyFont="1" applyFill="1" applyBorder="1" applyAlignment="1" applyProtection="1">
      <alignment horizontal="right" vertical="center" shrinkToFit="1"/>
      <protection/>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protection/>
    </xf>
    <xf numFmtId="0" fontId="16" fillId="0" borderId="0" xfId="0" applyNumberFormat="1" applyFont="1" applyFill="1" applyBorder="1" applyAlignment="1" applyProtection="1">
      <alignment/>
      <protection/>
    </xf>
    <xf numFmtId="0" fontId="9"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protection/>
    </xf>
    <xf numFmtId="180" fontId="2" fillId="0" borderId="0"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180" fontId="10" fillId="0" borderId="11" xfId="0" applyNumberFormat="1" applyFont="1" applyFill="1" applyBorder="1" applyAlignment="1" applyProtection="1">
      <alignment horizontal="center" vertical="center"/>
      <protection locked="0"/>
    </xf>
    <xf numFmtId="3" fontId="10" fillId="0" borderId="10"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Border="1" applyAlignment="1">
      <alignment vertical="center" wrapText="1" shrinkToFit="1"/>
    </xf>
    <xf numFmtId="49" fontId="10" fillId="0" borderId="10" xfId="0" applyNumberFormat="1" applyFont="1" applyFill="1" applyBorder="1" applyAlignment="1">
      <alignment horizontal="center" vertical="center"/>
    </xf>
    <xf numFmtId="3" fontId="9" fillId="0" borderId="11" xfId="0" applyNumberFormat="1" applyFont="1" applyFill="1" applyBorder="1" applyAlignment="1" applyProtection="1">
      <alignment horizontal="center" vertical="center" readingOrder="1"/>
      <protection/>
    </xf>
    <xf numFmtId="0" fontId="10" fillId="0" borderId="10"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181" fontId="10" fillId="0" borderId="0"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181" fontId="9" fillId="0" borderId="0" xfId="0" applyNumberFormat="1" applyFont="1" applyFill="1" applyBorder="1" applyAlignment="1" applyProtection="1">
      <alignment horizontal="right" vertical="center"/>
      <protection/>
    </xf>
    <xf numFmtId="181" fontId="9" fillId="0" borderId="10" xfId="0" applyNumberFormat="1" applyFont="1" applyFill="1" applyBorder="1" applyAlignment="1" applyProtection="1">
      <alignment horizontal="center" vertical="center"/>
      <protection/>
    </xf>
    <xf numFmtId="181" fontId="10" fillId="0" borderId="10" xfId="0" applyNumberFormat="1" applyFont="1" applyFill="1" applyBorder="1" applyAlignment="1" applyProtection="1">
      <alignment horizontal="right" vertical="center" shrinkToFit="1"/>
      <protection/>
    </xf>
    <xf numFmtId="181" fontId="10" fillId="0" borderId="10" xfId="0" applyNumberFormat="1" applyFont="1" applyFill="1" applyBorder="1" applyAlignment="1" applyProtection="1">
      <alignment horizontal="right" vertical="center" shrinkToFit="1"/>
      <protection locked="0"/>
    </xf>
    <xf numFmtId="0" fontId="10" fillId="0" borderId="10" xfId="0" applyFont="1" applyBorder="1" applyAlignment="1" applyProtection="1">
      <alignment horizontal="center" vertical="center"/>
      <protection/>
    </xf>
    <xf numFmtId="0" fontId="3" fillId="0" borderId="0" xfId="0" applyFont="1" applyFill="1" applyAlignment="1" applyProtection="1">
      <alignment vertical="center" wrapText="1"/>
      <protection/>
    </xf>
    <xf numFmtId="0" fontId="10" fillId="0" borderId="0" xfId="64" applyFont="1" applyFill="1" applyAlignment="1" applyProtection="1">
      <alignment vertical="distributed"/>
      <protection/>
    </xf>
    <xf numFmtId="0" fontId="10" fillId="0" borderId="0" xfId="64" applyFont="1" applyFill="1" applyAlignment="1" applyProtection="1">
      <alignment vertical="center"/>
      <protection/>
    </xf>
    <xf numFmtId="0" fontId="3" fillId="0" borderId="0" xfId="0" applyFont="1" applyAlignment="1" applyProtection="1">
      <alignment vertical="center" wrapText="1"/>
      <protection/>
    </xf>
    <xf numFmtId="0" fontId="22" fillId="0" borderId="0" xfId="0" applyFont="1" applyAlignment="1" applyProtection="1">
      <alignment vertical="center" wrapText="1"/>
      <protection/>
    </xf>
    <xf numFmtId="0" fontId="23" fillId="0" borderId="0" xfId="0" applyFont="1" applyAlignment="1" applyProtection="1">
      <alignment horizontal="center" vertical="center" wrapText="1"/>
      <protection/>
    </xf>
    <xf numFmtId="0" fontId="13"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22" fillId="0" borderId="0" xfId="0" applyFont="1" applyFill="1" applyAlignment="1" applyProtection="1">
      <alignment vertical="center" wrapText="1"/>
      <protection/>
    </xf>
    <xf numFmtId="0" fontId="3" fillId="0" borderId="0" xfId="64" applyFont="1" applyAlignment="1">
      <alignment vertical="center" wrapText="1"/>
      <protection/>
    </xf>
    <xf numFmtId="0" fontId="22" fillId="0" borderId="0" xfId="64" applyFont="1" applyFill="1" applyAlignment="1" applyProtection="1">
      <alignment vertical="distributed"/>
      <protection/>
    </xf>
    <xf numFmtId="0" fontId="22" fillId="0" borderId="0" xfId="64" applyFont="1" applyFill="1" applyAlignment="1" applyProtection="1">
      <alignment vertical="center"/>
      <protection/>
    </xf>
    <xf numFmtId="0" fontId="14" fillId="0" borderId="10" xfId="0" applyFont="1" applyBorder="1" applyAlignment="1" applyProtection="1">
      <alignment vertical="center" wrapText="1" shrinkToFit="1"/>
      <protection/>
    </xf>
    <xf numFmtId="0" fontId="3" fillId="0" borderId="10" xfId="0" applyFont="1" applyFill="1" applyBorder="1" applyAlignment="1" applyProtection="1">
      <alignment horizontal="center" vertical="center" readingOrder="1"/>
      <protection/>
    </xf>
    <xf numFmtId="0" fontId="3" fillId="0" borderId="0" xfId="0" applyFont="1" applyFill="1" applyBorder="1" applyAlignment="1" applyProtection="1">
      <alignment/>
      <protection/>
    </xf>
    <xf numFmtId="0" fontId="9" fillId="0" borderId="0" xfId="0" applyFont="1" applyFill="1" applyBorder="1" applyAlignment="1" applyProtection="1">
      <alignment horizontal="right" vertical="center"/>
      <protection/>
    </xf>
    <xf numFmtId="0" fontId="9" fillId="0" borderId="12"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180" fontId="9" fillId="0" borderId="1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justify" vertical="center" wrapText="1"/>
      <protection/>
    </xf>
    <xf numFmtId="18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protection/>
    </xf>
    <xf numFmtId="0" fontId="15"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justify" vertical="center" wrapText="1"/>
      <protection/>
    </xf>
    <xf numFmtId="0" fontId="4" fillId="0" borderId="0" xfId="0" applyNumberFormat="1" applyFont="1" applyFill="1" applyBorder="1" applyAlignment="1" applyProtection="1">
      <alignment horizontal="center" vertical="center"/>
      <protection/>
    </xf>
    <xf numFmtId="18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10" fillId="33" borderId="10" xfId="42" applyFont="1" applyFill="1" applyBorder="1" applyAlignment="1">
      <alignment vertical="center" wrapText="1" shrinkToFit="1"/>
      <protection/>
    </xf>
    <xf numFmtId="0" fontId="10" fillId="33" borderId="10" xfId="42" applyFont="1" applyFill="1" applyBorder="1" applyAlignment="1">
      <alignment horizontal="center" vertical="center"/>
      <protection/>
    </xf>
    <xf numFmtId="49" fontId="10" fillId="33" borderId="10" xfId="42" applyNumberFormat="1" applyFont="1" applyFill="1" applyBorder="1" applyAlignment="1">
      <alignment horizontal="center" vertical="center"/>
      <protection/>
    </xf>
    <xf numFmtId="49" fontId="10" fillId="33" borderId="13" xfId="42" applyNumberFormat="1" applyFont="1" applyFill="1" applyBorder="1" applyAlignment="1">
      <alignment horizontal="left" vertical="center"/>
      <protection/>
    </xf>
    <xf numFmtId="0" fontId="3" fillId="0" borderId="0" xfId="64" applyFont="1" applyFill="1" applyAlignment="1" applyProtection="1">
      <alignment horizontal="justify" vertical="center" wrapText="1"/>
      <protection hidden="1"/>
    </xf>
    <xf numFmtId="0" fontId="9" fillId="0" borderId="10" xfId="0" applyFont="1" applyFill="1" applyBorder="1" applyAlignment="1" applyProtection="1">
      <alignment horizontal="center" vertical="center" wrapText="1"/>
      <protection/>
    </xf>
    <xf numFmtId="0" fontId="10" fillId="0" borderId="10" xfId="0" applyFont="1" applyBorder="1" applyAlignment="1" applyProtection="1">
      <alignment vertical="center" wrapText="1" shrinkToFit="1"/>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readingOrder="1"/>
      <protection/>
    </xf>
    <xf numFmtId="0" fontId="9" fillId="0" borderId="15" xfId="0" applyFont="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readingOrder="1"/>
      <protection/>
    </xf>
    <xf numFmtId="0" fontId="20"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wrapText="1" readingOrder="1"/>
      <protection/>
    </xf>
    <xf numFmtId="0" fontId="4" fillId="0" borderId="12" xfId="0" applyFont="1" applyFill="1" applyBorder="1" applyAlignment="1" applyProtection="1">
      <alignment horizontal="center" vertical="center" readingOrder="1"/>
      <protection/>
    </xf>
    <xf numFmtId="0" fontId="4" fillId="0" borderId="16" xfId="0" applyFont="1" applyFill="1" applyBorder="1" applyAlignment="1" applyProtection="1">
      <alignment horizontal="center" vertical="center" readingOrder="1"/>
      <protection/>
    </xf>
    <xf numFmtId="0" fontId="4" fillId="0" borderId="13" xfId="0" applyFont="1" applyFill="1" applyBorder="1" applyAlignment="1" applyProtection="1">
      <alignment horizontal="center" vertical="center" readingOrder="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_工程量清单（8月1日新版）"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assword="C6D1" sheet="1" objects="1" scenarios="1" formatCells="0" formatColumns="0" formatRows="0"/>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22"/>
  <sheetViews>
    <sheetView showGridLines="0" view="pageBreakPreview" zoomScaleSheetLayoutView="100" zoomScalePageLayoutView="0" workbookViewId="0" topLeftCell="A1">
      <selection activeCell="D14" sqref="D5:D14"/>
    </sheetView>
  </sheetViews>
  <sheetFormatPr defaultColWidth="9.00390625" defaultRowHeight="14.25"/>
  <cols>
    <col min="1" max="1" width="75.125" style="48" customWidth="1"/>
    <col min="2" max="2" width="8.875" style="48" customWidth="1"/>
    <col min="3" max="52" width="9.00390625" style="49" customWidth="1"/>
    <col min="53" max="16384" width="9.00390625" style="48" customWidth="1"/>
  </cols>
  <sheetData>
    <row r="1" ht="42" customHeight="1">
      <c r="A1" s="50" t="s">
        <v>0</v>
      </c>
    </row>
    <row r="2" ht="39.75" customHeight="1">
      <c r="A2" s="51" t="s">
        <v>1</v>
      </c>
    </row>
    <row r="3" ht="72">
      <c r="A3" s="52" t="s">
        <v>150</v>
      </c>
    </row>
    <row r="4" ht="43.5">
      <c r="A4" s="48" t="s">
        <v>151</v>
      </c>
    </row>
    <row r="5" ht="87">
      <c r="A5" s="48" t="s">
        <v>152</v>
      </c>
    </row>
    <row r="6" ht="60">
      <c r="A6" s="48" t="s">
        <v>153</v>
      </c>
    </row>
    <row r="7" ht="45">
      <c r="A7" s="48" t="s">
        <v>154</v>
      </c>
    </row>
    <row r="8" ht="43.5">
      <c r="A8" s="48" t="s">
        <v>155</v>
      </c>
    </row>
    <row r="9" ht="43.5">
      <c r="A9" s="48" t="s">
        <v>156</v>
      </c>
    </row>
    <row r="10" ht="39.75" customHeight="1">
      <c r="A10" s="51" t="s">
        <v>2</v>
      </c>
    </row>
    <row r="11" ht="43.5">
      <c r="A11" s="48" t="s">
        <v>75</v>
      </c>
    </row>
    <row r="12" ht="57.75">
      <c r="A12" s="48" t="s">
        <v>157</v>
      </c>
    </row>
    <row r="13" ht="57.75">
      <c r="A13" s="48" t="s">
        <v>158</v>
      </c>
    </row>
    <row r="14" ht="57.75">
      <c r="A14" s="48" t="s">
        <v>159</v>
      </c>
    </row>
    <row r="15" ht="43.5">
      <c r="A15" s="48" t="s">
        <v>160</v>
      </c>
    </row>
    <row r="16" ht="30.75">
      <c r="A16" s="48" t="s">
        <v>161</v>
      </c>
    </row>
    <row r="17" ht="30.75">
      <c r="A17" s="48" t="s">
        <v>74</v>
      </c>
    </row>
    <row r="18" spans="1:52" s="45" customFormat="1" ht="39.75" customHeight="1">
      <c r="A18" s="53" t="s">
        <v>3</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row>
    <row r="19" spans="1:52" s="45" customFormat="1" ht="39.75" customHeight="1">
      <c r="A19" s="53" t="s">
        <v>4</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row>
    <row r="20" spans="1:52" s="47" customFormat="1" ht="102.75">
      <c r="A20" s="78" t="s">
        <v>162</v>
      </c>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row>
    <row r="21" spans="1:52" s="46" customFormat="1" ht="146.25">
      <c r="A21" s="55" t="s">
        <v>163</v>
      </c>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row>
    <row r="22" spans="1:52" s="45" customFormat="1" ht="52.5" customHeight="1">
      <c r="A22" s="48" t="s">
        <v>76</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row>
  </sheetData>
  <sheetProtection password="C6D1" sheet="1" objects="1" scenarios="1" formatCells="0" formatColumns="0" formatRows="0"/>
  <printOptions horizontalCentered="1"/>
  <pageMargins left="0.98" right="0.98" top="0.98" bottom="0.98"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showGridLines="0" showZeros="0" view="pageBreakPreview" zoomScaleSheetLayoutView="100" zoomScalePageLayoutView="0" workbookViewId="0" topLeftCell="A1">
      <selection activeCell="B9" sqref="B9"/>
    </sheetView>
  </sheetViews>
  <sheetFormatPr defaultColWidth="9.00390625" defaultRowHeight="14.25"/>
  <cols>
    <col min="1" max="1" width="8.625" style="33" customWidth="1"/>
    <col min="2" max="2" width="30.125" style="34" customWidth="1"/>
    <col min="3" max="3" width="5.625" style="33" customWidth="1"/>
    <col min="4" max="4" width="7.625" style="32" customWidth="1"/>
    <col min="5" max="5" width="11.625" style="35" customWidth="1"/>
    <col min="6" max="6" width="11.625" style="36" customWidth="1"/>
    <col min="7" max="16384" width="9.00390625" style="32" customWidth="1"/>
  </cols>
  <sheetData>
    <row r="1" ht="28.5" customHeight="1">
      <c r="A1" s="37" t="s">
        <v>5</v>
      </c>
    </row>
    <row r="2" spans="1:6" s="29" customFormat="1" ht="30.75" customHeight="1">
      <c r="A2" s="81" t="s">
        <v>6</v>
      </c>
      <c r="B2" s="81"/>
      <c r="C2" s="81"/>
      <c r="D2" s="81"/>
      <c r="E2" s="81"/>
      <c r="F2" s="81"/>
    </row>
    <row r="3" spans="1:6" s="30" customFormat="1" ht="21.75" customHeight="1">
      <c r="A3" s="82" t="s">
        <v>146</v>
      </c>
      <c r="B3" s="82"/>
      <c r="C3" s="82"/>
      <c r="D3" s="82"/>
      <c r="E3" s="82"/>
      <c r="F3" s="82"/>
    </row>
    <row r="4" spans="1:6" s="31" customFormat="1" ht="18" customHeight="1">
      <c r="A4" s="38" t="str">
        <f>'汇总表'!A3</f>
        <v>合同段编号：YQBHTZSG</v>
      </c>
      <c r="B4" s="17"/>
      <c r="C4" s="39"/>
      <c r="D4" s="39"/>
      <c r="E4" s="40"/>
      <c r="F4" s="61" t="s">
        <v>7</v>
      </c>
    </row>
    <row r="5" spans="1:6" ht="27" customHeight="1">
      <c r="A5" s="20" t="s">
        <v>8</v>
      </c>
      <c r="B5" s="79" t="s">
        <v>9</v>
      </c>
      <c r="C5" s="20" t="s">
        <v>10</v>
      </c>
      <c r="D5" s="20" t="s">
        <v>11</v>
      </c>
      <c r="E5" s="41" t="s">
        <v>12</v>
      </c>
      <c r="F5" s="20" t="s">
        <v>13</v>
      </c>
    </row>
    <row r="6" spans="1:6" ht="27" customHeight="1">
      <c r="A6" s="11">
        <v>101</v>
      </c>
      <c r="B6" s="25" t="s">
        <v>14</v>
      </c>
      <c r="C6" s="11"/>
      <c r="D6" s="28"/>
      <c r="E6" s="41"/>
      <c r="F6" s="12">
        <f aca="true" t="shared" si="0" ref="F6:F22">IF(E6&gt;0,ROUND(D6*E6,0),"")</f>
      </c>
    </row>
    <row r="7" spans="1:6" ht="27" customHeight="1">
      <c r="A7" s="11" t="s">
        <v>15</v>
      </c>
      <c r="B7" s="25" t="s">
        <v>16</v>
      </c>
      <c r="C7" s="11"/>
      <c r="D7" s="28"/>
      <c r="E7" s="41"/>
      <c r="F7" s="12">
        <f t="shared" si="0"/>
      </c>
    </row>
    <row r="8" spans="1:6" ht="27" customHeight="1">
      <c r="A8" s="11" t="s">
        <v>17</v>
      </c>
      <c r="B8" s="25" t="s">
        <v>18</v>
      </c>
      <c r="C8" s="11" t="s">
        <v>19</v>
      </c>
      <c r="D8" s="28">
        <v>1</v>
      </c>
      <c r="E8" s="42">
        <f>IF(E13=0,0,ROUND(SUM(F10:F22,SUM('汇总表'!D6:D15))*0.003,0))</f>
        <v>0</v>
      </c>
      <c r="F8" s="12">
        <f t="shared" si="0"/>
      </c>
    </row>
    <row r="9" spans="1:6" ht="27" customHeight="1">
      <c r="A9" s="11" t="s">
        <v>20</v>
      </c>
      <c r="B9" s="25" t="s">
        <v>21</v>
      </c>
      <c r="C9" s="11" t="s">
        <v>19</v>
      </c>
      <c r="D9" s="28">
        <v>1</v>
      </c>
      <c r="E9" s="42">
        <f>IF(E8=0,0,1000000*0.004)</f>
        <v>0</v>
      </c>
      <c r="F9" s="12">
        <f t="shared" si="0"/>
      </c>
    </row>
    <row r="10" spans="1:6" ht="27" customHeight="1">
      <c r="A10" s="11">
        <v>102</v>
      </c>
      <c r="B10" s="25" t="s">
        <v>22</v>
      </c>
      <c r="C10" s="11"/>
      <c r="D10" s="10"/>
      <c r="E10" s="43"/>
      <c r="F10" s="12">
        <f t="shared" si="0"/>
      </c>
    </row>
    <row r="11" spans="1:6" ht="27" customHeight="1">
      <c r="A11" s="44" t="s">
        <v>23</v>
      </c>
      <c r="B11" s="80" t="s">
        <v>24</v>
      </c>
      <c r="C11" s="44" t="s">
        <v>19</v>
      </c>
      <c r="D11" s="10">
        <v>1</v>
      </c>
      <c r="E11" s="43"/>
      <c r="F11" s="12">
        <f t="shared" si="0"/>
      </c>
    </row>
    <row r="12" spans="1:6" ht="27" customHeight="1">
      <c r="A12" s="44" t="s">
        <v>25</v>
      </c>
      <c r="B12" s="80" t="s">
        <v>26</v>
      </c>
      <c r="C12" s="44" t="s">
        <v>19</v>
      </c>
      <c r="D12" s="10">
        <v>1</v>
      </c>
      <c r="E12" s="43"/>
      <c r="F12" s="12">
        <f t="shared" si="0"/>
      </c>
    </row>
    <row r="13" spans="1:7" ht="27" customHeight="1">
      <c r="A13" s="44" t="s">
        <v>27</v>
      </c>
      <c r="B13" s="25" t="s">
        <v>147</v>
      </c>
      <c r="C13" s="11" t="s">
        <v>19</v>
      </c>
      <c r="D13" s="10">
        <v>1</v>
      </c>
      <c r="E13" s="42"/>
      <c r="F13" s="12">
        <f t="shared" si="0"/>
      </c>
      <c r="G13" s="32" t="s">
        <v>28</v>
      </c>
    </row>
    <row r="14" spans="1:6" ht="27" customHeight="1">
      <c r="A14" s="44">
        <v>103</v>
      </c>
      <c r="B14" s="80" t="s">
        <v>29</v>
      </c>
      <c r="C14" s="44"/>
      <c r="D14" s="10"/>
      <c r="E14" s="43"/>
      <c r="F14" s="12">
        <f t="shared" si="0"/>
      </c>
    </row>
    <row r="15" spans="1:6" ht="27" customHeight="1">
      <c r="A15" s="44" t="s">
        <v>30</v>
      </c>
      <c r="B15" s="80" t="s">
        <v>31</v>
      </c>
      <c r="C15" s="44" t="s">
        <v>19</v>
      </c>
      <c r="D15" s="10">
        <v>1</v>
      </c>
      <c r="E15" s="43"/>
      <c r="F15" s="12">
        <f t="shared" si="0"/>
      </c>
    </row>
    <row r="16" spans="1:6" ht="27" customHeight="1">
      <c r="A16" s="44" t="s">
        <v>32</v>
      </c>
      <c r="B16" s="58" t="s">
        <v>165</v>
      </c>
      <c r="C16" s="44" t="s">
        <v>19</v>
      </c>
      <c r="D16" s="10">
        <v>1</v>
      </c>
      <c r="E16" s="43"/>
      <c r="F16" s="12">
        <f t="shared" si="0"/>
      </c>
    </row>
    <row r="17" spans="1:6" ht="27" customHeight="1">
      <c r="A17" s="44" t="s">
        <v>33</v>
      </c>
      <c r="B17" s="80" t="s">
        <v>34</v>
      </c>
      <c r="C17" s="44" t="s">
        <v>19</v>
      </c>
      <c r="D17" s="10">
        <v>1</v>
      </c>
      <c r="E17" s="43"/>
      <c r="F17" s="12">
        <f t="shared" si="0"/>
      </c>
    </row>
    <row r="18" spans="1:6" ht="27" customHeight="1">
      <c r="A18" s="44" t="s">
        <v>35</v>
      </c>
      <c r="B18" s="80" t="s">
        <v>36</v>
      </c>
      <c r="C18" s="44" t="s">
        <v>19</v>
      </c>
      <c r="D18" s="10">
        <v>1</v>
      </c>
      <c r="E18" s="43"/>
      <c r="F18" s="12">
        <f t="shared" si="0"/>
      </c>
    </row>
    <row r="19" spans="1:6" ht="27" customHeight="1">
      <c r="A19" s="44" t="s">
        <v>37</v>
      </c>
      <c r="B19" s="80" t="s">
        <v>38</v>
      </c>
      <c r="C19" s="44" t="s">
        <v>19</v>
      </c>
      <c r="D19" s="10">
        <v>1</v>
      </c>
      <c r="E19" s="43"/>
      <c r="F19" s="12">
        <f t="shared" si="0"/>
      </c>
    </row>
    <row r="20" spans="1:6" ht="27" customHeight="1">
      <c r="A20" s="44" t="s">
        <v>148</v>
      </c>
      <c r="B20" s="80" t="s">
        <v>149</v>
      </c>
      <c r="C20" s="44" t="s">
        <v>19</v>
      </c>
      <c r="D20" s="10">
        <v>1</v>
      </c>
      <c r="E20" s="43"/>
      <c r="F20" s="12">
        <f t="shared" si="0"/>
      </c>
    </row>
    <row r="21" spans="1:6" ht="27" customHeight="1">
      <c r="A21" s="44">
        <v>104</v>
      </c>
      <c r="B21" s="80" t="s">
        <v>39</v>
      </c>
      <c r="C21" s="44"/>
      <c r="D21" s="10"/>
      <c r="E21" s="43"/>
      <c r="F21" s="12">
        <f t="shared" si="0"/>
      </c>
    </row>
    <row r="22" spans="1:6" ht="27" customHeight="1">
      <c r="A22" s="44" t="s">
        <v>40</v>
      </c>
      <c r="B22" s="80" t="s">
        <v>39</v>
      </c>
      <c r="C22" s="44" t="s">
        <v>19</v>
      </c>
      <c r="D22" s="10">
        <v>1</v>
      </c>
      <c r="E22" s="43"/>
      <c r="F22" s="12">
        <f t="shared" si="0"/>
      </c>
    </row>
    <row r="23" spans="1:6" ht="27" customHeight="1">
      <c r="A23" s="83" t="s">
        <v>41</v>
      </c>
      <c r="B23" s="84"/>
      <c r="C23" s="84"/>
      <c r="D23" s="84"/>
      <c r="E23" s="84"/>
      <c r="F23" s="27">
        <f>IF(E13=0,0,SUM(F6:F22))</f>
        <v>0</v>
      </c>
    </row>
  </sheetData>
  <sheetProtection password="C6D1" sheet="1" objects="1" scenarios="1" formatCells="0" formatColumns="0" formatRows="0"/>
  <protectedRanges>
    <protectedRange sqref="E10:E22" name="区域1"/>
  </protectedRanges>
  <mergeCells count="3">
    <mergeCell ref="A2:F2"/>
    <mergeCell ref="A3:F3"/>
    <mergeCell ref="A23:E23"/>
  </mergeCells>
  <dataValidations count="2">
    <dataValidation allowBlank="1" showInputMessage="1" showErrorMessage="1" imeMode="off" sqref="A5"/>
    <dataValidation allowBlank="1" showInputMessage="1" showErrorMessage="1" imeMode="on" sqref="B5:B9"/>
  </dataValidations>
  <printOptions horizontalCentered="1"/>
  <pageMargins left="0.98" right="0.98" top="0.98" bottom="0.98"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 activePane="bottomLeft" state="frozen"/>
      <selection pane="topLeft" activeCell="D14" sqref="D5:D14"/>
      <selection pane="bottomLeft" activeCell="B14" sqref="B14"/>
    </sheetView>
  </sheetViews>
  <sheetFormatPr defaultColWidth="9.00390625" defaultRowHeight="14.25"/>
  <cols>
    <col min="1" max="1" width="7.625" style="65" customWidth="1"/>
    <col min="2" max="2" width="25.625" style="66" customWidth="1"/>
    <col min="3" max="3" width="5.625" style="65" customWidth="1"/>
    <col min="4" max="4" width="10.625" style="71" customWidth="1"/>
    <col min="5" max="5" width="10.625" style="72" customWidth="1"/>
    <col min="6" max="6" width="14.625" style="73" customWidth="1"/>
    <col min="7" max="7" width="9.00390625" style="60" customWidth="1"/>
    <col min="8" max="16384" width="9.00390625" style="16" customWidth="1"/>
  </cols>
  <sheetData>
    <row r="1" spans="1:6" ht="34.5" customHeight="1">
      <c r="A1" s="81" t="s">
        <v>6</v>
      </c>
      <c r="B1" s="81"/>
      <c r="C1" s="81"/>
      <c r="D1" s="81"/>
      <c r="E1" s="81"/>
      <c r="F1" s="81"/>
    </row>
    <row r="2" spans="1:6" s="15" customFormat="1" ht="22.5" customHeight="1">
      <c r="A2" s="82" t="s">
        <v>58</v>
      </c>
      <c r="B2" s="82"/>
      <c r="C2" s="82"/>
      <c r="D2" s="82"/>
      <c r="E2" s="82"/>
      <c r="F2" s="82"/>
    </row>
    <row r="3" spans="1:6" s="13" customFormat="1" ht="18" customHeight="1">
      <c r="A3" s="38" t="str">
        <f>'汇总表'!A3</f>
        <v>合同段编号：YQBHTZSG</v>
      </c>
      <c r="B3" s="17"/>
      <c r="C3" s="39" t="s">
        <v>166</v>
      </c>
      <c r="D3" s="5"/>
      <c r="E3" s="19"/>
      <c r="F3" s="61" t="s">
        <v>7</v>
      </c>
    </row>
    <row r="4" spans="1:6" s="14" customFormat="1" ht="27" customHeight="1">
      <c r="A4" s="62" t="s">
        <v>8</v>
      </c>
      <c r="B4" s="63" t="s">
        <v>9</v>
      </c>
      <c r="C4" s="62" t="s">
        <v>10</v>
      </c>
      <c r="D4" s="62" t="s">
        <v>59</v>
      </c>
      <c r="E4" s="64" t="s">
        <v>12</v>
      </c>
      <c r="F4" s="20" t="s">
        <v>13</v>
      </c>
    </row>
    <row r="5" spans="1:6" s="15" customFormat="1" ht="27" customHeight="1">
      <c r="A5" s="76">
        <v>604</v>
      </c>
      <c r="B5" s="74" t="s">
        <v>61</v>
      </c>
      <c r="C5" s="75"/>
      <c r="D5" s="20">
        <v>0</v>
      </c>
      <c r="E5" s="21"/>
      <c r="F5" s="22">
        <f aca="true" t="shared" si="0" ref="F5:F66">IF(E5&gt;0,ROUND(D5*E5,0),"")</f>
      </c>
    </row>
    <row r="6" spans="1:6" s="15" customFormat="1" ht="27" customHeight="1">
      <c r="A6" s="76" t="s">
        <v>62</v>
      </c>
      <c r="B6" s="74" t="s">
        <v>63</v>
      </c>
      <c r="C6" s="75"/>
      <c r="D6" s="11">
        <v>0</v>
      </c>
      <c r="E6" s="21"/>
      <c r="F6" s="22">
        <f t="shared" si="0"/>
      </c>
    </row>
    <row r="7" spans="1:6" s="15" customFormat="1" ht="27" customHeight="1">
      <c r="A7" s="76" t="s">
        <v>84</v>
      </c>
      <c r="B7" s="74" t="s">
        <v>85</v>
      </c>
      <c r="C7" s="75" t="s">
        <v>64</v>
      </c>
      <c r="D7" s="11">
        <v>0</v>
      </c>
      <c r="E7" s="21"/>
      <c r="F7" s="22">
        <f t="shared" si="0"/>
      </c>
    </row>
    <row r="8" spans="1:6" s="15" customFormat="1" ht="27" customHeight="1">
      <c r="A8" s="76" t="s">
        <v>86</v>
      </c>
      <c r="B8" s="74" t="s">
        <v>87</v>
      </c>
      <c r="C8" s="75" t="s">
        <v>64</v>
      </c>
      <c r="D8" s="11">
        <v>108</v>
      </c>
      <c r="E8" s="21"/>
      <c r="F8" s="22">
        <f t="shared" si="0"/>
      </c>
    </row>
    <row r="9" spans="1:6" s="15" customFormat="1" ht="27" customHeight="1">
      <c r="A9" s="76" t="s">
        <v>88</v>
      </c>
      <c r="B9" s="74" t="s">
        <v>89</v>
      </c>
      <c r="C9" s="75" t="s">
        <v>64</v>
      </c>
      <c r="D9" s="11">
        <v>20</v>
      </c>
      <c r="E9" s="21"/>
      <c r="F9" s="22">
        <f t="shared" si="0"/>
      </c>
    </row>
    <row r="10" spans="1:6" s="15" customFormat="1" ht="27" customHeight="1">
      <c r="A10" s="76" t="s">
        <v>90</v>
      </c>
      <c r="B10" s="74" t="s">
        <v>91</v>
      </c>
      <c r="C10" s="75" t="s">
        <v>64</v>
      </c>
      <c r="D10" s="11">
        <v>0</v>
      </c>
      <c r="E10" s="21"/>
      <c r="F10" s="22">
        <f t="shared" si="0"/>
      </c>
    </row>
    <row r="11" spans="1:6" s="15" customFormat="1" ht="27" customHeight="1">
      <c r="A11" s="76" t="s">
        <v>92</v>
      </c>
      <c r="B11" s="74" t="s">
        <v>93</v>
      </c>
      <c r="C11" s="75" t="s">
        <v>64</v>
      </c>
      <c r="D11" s="11">
        <v>0</v>
      </c>
      <c r="E11" s="21"/>
      <c r="F11" s="22">
        <f t="shared" si="0"/>
      </c>
    </row>
    <row r="12" spans="1:6" s="15" customFormat="1" ht="27" customHeight="1">
      <c r="A12" s="76" t="s">
        <v>94</v>
      </c>
      <c r="B12" s="74" t="s">
        <v>95</v>
      </c>
      <c r="C12" s="75" t="s">
        <v>64</v>
      </c>
      <c r="D12" s="11">
        <v>12</v>
      </c>
      <c r="E12" s="21"/>
      <c r="F12" s="22">
        <f t="shared" si="0"/>
      </c>
    </row>
    <row r="13" spans="1:6" s="15" customFormat="1" ht="27" customHeight="1">
      <c r="A13" s="76" t="s">
        <v>96</v>
      </c>
      <c r="B13" s="74" t="s">
        <v>97</v>
      </c>
      <c r="C13" s="75" t="s">
        <v>64</v>
      </c>
      <c r="D13" s="23">
        <v>1</v>
      </c>
      <c r="E13" s="21"/>
      <c r="F13" s="22">
        <f t="shared" si="0"/>
      </c>
    </row>
    <row r="14" spans="1:6" s="15" customFormat="1" ht="27" customHeight="1">
      <c r="A14" s="76" t="s">
        <v>98</v>
      </c>
      <c r="B14" s="74" t="s">
        <v>99</v>
      </c>
      <c r="C14" s="75" t="s">
        <v>64</v>
      </c>
      <c r="D14" s="23">
        <v>2</v>
      </c>
      <c r="E14" s="21"/>
      <c r="F14" s="22">
        <f t="shared" si="0"/>
      </c>
    </row>
    <row r="15" spans="1:6" s="15" customFormat="1" ht="27" customHeight="1">
      <c r="A15" s="76" t="s">
        <v>100</v>
      </c>
      <c r="B15" s="74" t="s">
        <v>101</v>
      </c>
      <c r="C15" s="75" t="s">
        <v>64</v>
      </c>
      <c r="D15" s="23">
        <v>0</v>
      </c>
      <c r="E15" s="21"/>
      <c r="F15" s="22">
        <f t="shared" si="0"/>
      </c>
    </row>
    <row r="16" spans="1:6" s="15" customFormat="1" ht="27" customHeight="1">
      <c r="A16" s="76" t="s">
        <v>102</v>
      </c>
      <c r="B16" s="74" t="s">
        <v>103</v>
      </c>
      <c r="C16" s="75" t="s">
        <v>104</v>
      </c>
      <c r="D16" s="23">
        <v>0</v>
      </c>
      <c r="E16" s="21"/>
      <c r="F16" s="22">
        <f t="shared" si="0"/>
      </c>
    </row>
    <row r="17" spans="1:6" s="15" customFormat="1" ht="27" customHeight="1">
      <c r="A17" s="76" t="s">
        <v>105</v>
      </c>
      <c r="B17" s="74" t="s">
        <v>106</v>
      </c>
      <c r="C17" s="75" t="s">
        <v>104</v>
      </c>
      <c r="D17" s="23">
        <v>4</v>
      </c>
      <c r="E17" s="21"/>
      <c r="F17" s="22">
        <f t="shared" si="0"/>
      </c>
    </row>
    <row r="18" spans="1:6" s="15" customFormat="1" ht="27" customHeight="1">
      <c r="A18" s="76" t="s">
        <v>65</v>
      </c>
      <c r="B18" s="74" t="s">
        <v>66</v>
      </c>
      <c r="C18" s="75"/>
      <c r="D18" s="23">
        <v>0</v>
      </c>
      <c r="E18" s="21"/>
      <c r="F18" s="22">
        <f t="shared" si="0"/>
      </c>
    </row>
    <row r="19" spans="1:6" s="15" customFormat="1" ht="27" customHeight="1">
      <c r="A19" s="76" t="s">
        <v>107</v>
      </c>
      <c r="B19" s="74" t="s">
        <v>108</v>
      </c>
      <c r="C19" s="75" t="s">
        <v>104</v>
      </c>
      <c r="D19" s="23">
        <v>0</v>
      </c>
      <c r="E19" s="21"/>
      <c r="F19" s="22">
        <f t="shared" si="0"/>
      </c>
    </row>
    <row r="20" spans="1:6" s="15" customFormat="1" ht="27" customHeight="1">
      <c r="A20" s="76" t="s">
        <v>86</v>
      </c>
      <c r="B20" s="74" t="s">
        <v>109</v>
      </c>
      <c r="C20" s="75" t="s">
        <v>104</v>
      </c>
      <c r="D20" s="23">
        <v>0</v>
      </c>
      <c r="E20" s="21"/>
      <c r="F20" s="22">
        <f t="shared" si="0"/>
      </c>
    </row>
    <row r="21" spans="1:6" s="15" customFormat="1" ht="27" customHeight="1">
      <c r="A21" s="76" t="s">
        <v>88</v>
      </c>
      <c r="B21" s="74" t="s">
        <v>110</v>
      </c>
      <c r="C21" s="75" t="s">
        <v>104</v>
      </c>
      <c r="D21" s="11">
        <v>0</v>
      </c>
      <c r="E21" s="21"/>
      <c r="F21" s="22">
        <f t="shared" si="0"/>
      </c>
    </row>
    <row r="22" spans="1:6" s="15" customFormat="1" ht="27" customHeight="1">
      <c r="A22" s="76" t="s">
        <v>90</v>
      </c>
      <c r="B22" s="74" t="s">
        <v>111</v>
      </c>
      <c r="C22" s="75" t="s">
        <v>104</v>
      </c>
      <c r="D22" s="11">
        <v>1</v>
      </c>
      <c r="E22" s="21"/>
      <c r="F22" s="22">
        <f t="shared" si="0"/>
      </c>
    </row>
    <row r="23" spans="1:6" s="15" customFormat="1" ht="27" customHeight="1">
      <c r="A23" s="76" t="s">
        <v>92</v>
      </c>
      <c r="B23" s="74" t="s">
        <v>112</v>
      </c>
      <c r="C23" s="75" t="s">
        <v>104</v>
      </c>
      <c r="D23" s="11">
        <v>1</v>
      </c>
      <c r="E23" s="21"/>
      <c r="F23" s="22">
        <f t="shared" si="0"/>
      </c>
    </row>
    <row r="24" spans="1:6" s="15" customFormat="1" ht="27" customHeight="1">
      <c r="A24" s="76" t="s">
        <v>94</v>
      </c>
      <c r="B24" s="74" t="s">
        <v>113</v>
      </c>
      <c r="C24" s="75" t="s">
        <v>104</v>
      </c>
      <c r="D24" s="11">
        <v>0</v>
      </c>
      <c r="E24" s="21"/>
      <c r="F24" s="22">
        <f t="shared" si="0"/>
      </c>
    </row>
    <row r="25" spans="1:6" s="15" customFormat="1" ht="27" customHeight="1">
      <c r="A25" s="76" t="s">
        <v>96</v>
      </c>
      <c r="B25" s="74" t="s">
        <v>114</v>
      </c>
      <c r="C25" s="75" t="s">
        <v>104</v>
      </c>
      <c r="D25" s="11">
        <v>0</v>
      </c>
      <c r="E25" s="21"/>
      <c r="F25" s="22">
        <f t="shared" si="0"/>
      </c>
    </row>
    <row r="26" spans="1:6" s="15" customFormat="1" ht="27" customHeight="1">
      <c r="A26" s="76" t="s">
        <v>98</v>
      </c>
      <c r="B26" s="74" t="s">
        <v>115</v>
      </c>
      <c r="C26" s="75" t="s">
        <v>104</v>
      </c>
      <c r="D26" s="11">
        <v>0</v>
      </c>
      <c r="E26" s="21"/>
      <c r="F26" s="22">
        <f t="shared" si="0"/>
      </c>
    </row>
    <row r="27" spans="1:6" s="15" customFormat="1" ht="27" customHeight="1">
      <c r="A27" s="76" t="s">
        <v>100</v>
      </c>
      <c r="B27" s="74" t="s">
        <v>116</v>
      </c>
      <c r="C27" s="75" t="s">
        <v>104</v>
      </c>
      <c r="D27" s="11">
        <v>0</v>
      </c>
      <c r="E27" s="21"/>
      <c r="F27" s="22">
        <f t="shared" si="0"/>
      </c>
    </row>
    <row r="28" spans="1:6" s="15" customFormat="1" ht="27" customHeight="1">
      <c r="A28" s="76" t="s">
        <v>102</v>
      </c>
      <c r="B28" s="74" t="s">
        <v>117</v>
      </c>
      <c r="C28" s="75" t="s">
        <v>104</v>
      </c>
      <c r="D28" s="11">
        <v>2</v>
      </c>
      <c r="E28" s="21"/>
      <c r="F28" s="22">
        <f t="shared" si="0"/>
      </c>
    </row>
    <row r="29" spans="1:6" s="15" customFormat="1" ht="27" customHeight="1">
      <c r="A29" s="76" t="s">
        <v>105</v>
      </c>
      <c r="B29" s="74" t="s">
        <v>118</v>
      </c>
      <c r="C29" s="75" t="s">
        <v>104</v>
      </c>
      <c r="D29" s="11">
        <v>2</v>
      </c>
      <c r="E29" s="21"/>
      <c r="F29" s="22">
        <f t="shared" si="0"/>
      </c>
    </row>
    <row r="30" spans="1:6" s="15" customFormat="1" ht="27" customHeight="1">
      <c r="A30" s="76" t="s">
        <v>119</v>
      </c>
      <c r="B30" s="74" t="s">
        <v>120</v>
      </c>
      <c r="C30" s="75"/>
      <c r="D30" s="11">
        <v>0</v>
      </c>
      <c r="E30" s="21"/>
      <c r="F30" s="22">
        <f t="shared" si="0"/>
      </c>
    </row>
    <row r="31" spans="1:6" s="15" customFormat="1" ht="27" customHeight="1">
      <c r="A31" s="76" t="s">
        <v>107</v>
      </c>
      <c r="B31" s="74" t="s">
        <v>121</v>
      </c>
      <c r="C31" s="75" t="s">
        <v>104</v>
      </c>
      <c r="D31" s="11">
        <v>48</v>
      </c>
      <c r="E31" s="21"/>
      <c r="F31" s="22">
        <f t="shared" si="0"/>
      </c>
    </row>
    <row r="32" spans="1:6" s="15" customFormat="1" ht="27" customHeight="1">
      <c r="A32" s="76" t="s">
        <v>86</v>
      </c>
      <c r="B32" s="74" t="s">
        <v>122</v>
      </c>
      <c r="C32" s="75" t="s">
        <v>104</v>
      </c>
      <c r="D32" s="11">
        <v>0</v>
      </c>
      <c r="E32" s="21"/>
      <c r="F32" s="22">
        <f t="shared" si="0"/>
      </c>
    </row>
    <row r="33" spans="1:6" s="15" customFormat="1" ht="27" customHeight="1">
      <c r="A33" s="76" t="s">
        <v>88</v>
      </c>
      <c r="B33" s="74" t="s">
        <v>123</v>
      </c>
      <c r="C33" s="75" t="s">
        <v>104</v>
      </c>
      <c r="D33" s="11"/>
      <c r="E33" s="21"/>
      <c r="F33" s="22">
        <f t="shared" si="0"/>
      </c>
    </row>
    <row r="34" spans="1:6" s="15" customFormat="1" ht="27" customHeight="1">
      <c r="A34" s="75" t="s">
        <v>124</v>
      </c>
      <c r="B34" s="77" t="s">
        <v>125</v>
      </c>
      <c r="C34" s="75"/>
      <c r="D34" s="11">
        <v>0</v>
      </c>
      <c r="E34" s="21"/>
      <c r="F34" s="22">
        <f t="shared" si="0"/>
      </c>
    </row>
    <row r="35" spans="1:6" s="15" customFormat="1" ht="27" customHeight="1">
      <c r="A35" s="76" t="s">
        <v>107</v>
      </c>
      <c r="B35" s="74" t="s">
        <v>126</v>
      </c>
      <c r="C35" s="75" t="s">
        <v>104</v>
      </c>
      <c r="D35" s="11">
        <v>0</v>
      </c>
      <c r="E35" s="21"/>
      <c r="F35" s="22">
        <f t="shared" si="0"/>
      </c>
    </row>
    <row r="36" spans="1:6" s="15" customFormat="1" ht="27" customHeight="1">
      <c r="A36" s="76" t="s">
        <v>86</v>
      </c>
      <c r="B36" s="74" t="s">
        <v>127</v>
      </c>
      <c r="C36" s="75" t="s">
        <v>104</v>
      </c>
      <c r="D36" s="11">
        <v>552</v>
      </c>
      <c r="E36" s="21"/>
      <c r="F36" s="22">
        <f t="shared" si="0"/>
      </c>
    </row>
    <row r="37" spans="1:6" s="15" customFormat="1" ht="27" customHeight="1">
      <c r="A37" s="76" t="s">
        <v>88</v>
      </c>
      <c r="B37" s="74" t="s">
        <v>128</v>
      </c>
      <c r="C37" s="75" t="s">
        <v>104</v>
      </c>
      <c r="D37" s="11">
        <v>34</v>
      </c>
      <c r="E37" s="21"/>
      <c r="F37" s="22">
        <f t="shared" si="0"/>
      </c>
    </row>
    <row r="38" spans="1:6" s="15" customFormat="1" ht="27" customHeight="1">
      <c r="A38" s="76" t="s">
        <v>129</v>
      </c>
      <c r="B38" s="74" t="s">
        <v>130</v>
      </c>
      <c r="C38" s="75" t="s">
        <v>67</v>
      </c>
      <c r="D38" s="11">
        <v>0</v>
      </c>
      <c r="E38" s="21"/>
      <c r="F38" s="22">
        <f t="shared" si="0"/>
      </c>
    </row>
    <row r="39" spans="1:6" s="15" customFormat="1" ht="27" customHeight="1">
      <c r="A39" s="76" t="s">
        <v>131</v>
      </c>
      <c r="B39" s="74" t="s">
        <v>132</v>
      </c>
      <c r="C39" s="75"/>
      <c r="D39" s="11">
        <v>0</v>
      </c>
      <c r="E39" s="21"/>
      <c r="F39" s="22">
        <f t="shared" si="0"/>
      </c>
    </row>
    <row r="40" spans="1:6" s="15" customFormat="1" ht="27" customHeight="1">
      <c r="A40" s="76" t="s">
        <v>107</v>
      </c>
      <c r="B40" s="74" t="s">
        <v>133</v>
      </c>
      <c r="C40" s="75" t="s">
        <v>104</v>
      </c>
      <c r="D40" s="11">
        <v>106</v>
      </c>
      <c r="E40" s="21"/>
      <c r="F40" s="22">
        <f t="shared" si="0"/>
      </c>
    </row>
    <row r="41" spans="1:6" s="15" customFormat="1" ht="27" customHeight="1">
      <c r="A41" s="76" t="s">
        <v>86</v>
      </c>
      <c r="B41" s="74" t="s">
        <v>134</v>
      </c>
      <c r="C41" s="75" t="s">
        <v>104</v>
      </c>
      <c r="D41" s="23">
        <v>3</v>
      </c>
      <c r="E41" s="21"/>
      <c r="F41" s="22">
        <f t="shared" si="0"/>
      </c>
    </row>
    <row r="42" spans="1:6" s="15" customFormat="1" ht="27" customHeight="1">
      <c r="A42" s="76" t="s">
        <v>88</v>
      </c>
      <c r="B42" s="74" t="s">
        <v>135</v>
      </c>
      <c r="C42" s="75" t="s">
        <v>104</v>
      </c>
      <c r="D42" s="23">
        <v>48</v>
      </c>
      <c r="E42" s="21"/>
      <c r="F42" s="22">
        <f t="shared" si="0"/>
      </c>
    </row>
    <row r="43" spans="1:6" s="15" customFormat="1" ht="27" customHeight="1">
      <c r="A43" s="76" t="s">
        <v>90</v>
      </c>
      <c r="B43" s="74" t="s">
        <v>136</v>
      </c>
      <c r="C43" s="75" t="s">
        <v>104</v>
      </c>
      <c r="D43" s="23">
        <v>494</v>
      </c>
      <c r="E43" s="21"/>
      <c r="F43" s="22">
        <f t="shared" si="0"/>
      </c>
    </row>
    <row r="44" spans="1:6" s="15" customFormat="1" ht="27" customHeight="1">
      <c r="A44" s="76" t="s">
        <v>92</v>
      </c>
      <c r="B44" s="74" t="s">
        <v>137</v>
      </c>
      <c r="C44" s="75" t="s">
        <v>104</v>
      </c>
      <c r="D44" s="23">
        <v>3700</v>
      </c>
      <c r="E44" s="21"/>
      <c r="F44" s="22">
        <f t="shared" si="0"/>
      </c>
    </row>
    <row r="45" spans="1:6" s="15" customFormat="1" ht="27" customHeight="1">
      <c r="A45" s="76" t="s">
        <v>94</v>
      </c>
      <c r="B45" s="74" t="s">
        <v>138</v>
      </c>
      <c r="C45" s="75" t="s">
        <v>104</v>
      </c>
      <c r="D45" s="23">
        <v>208</v>
      </c>
      <c r="E45" s="21"/>
      <c r="F45" s="22">
        <f t="shared" si="0"/>
      </c>
    </row>
    <row r="46" spans="1:6" s="15" customFormat="1" ht="27" customHeight="1">
      <c r="A46" s="76" t="s">
        <v>139</v>
      </c>
      <c r="B46" s="74" t="s">
        <v>140</v>
      </c>
      <c r="C46" s="75"/>
      <c r="D46" s="23">
        <v>0</v>
      </c>
      <c r="E46" s="21"/>
      <c r="F46" s="22">
        <f t="shared" si="0"/>
      </c>
    </row>
    <row r="47" spans="1:6" s="15" customFormat="1" ht="27" customHeight="1">
      <c r="A47" s="76" t="s">
        <v>68</v>
      </c>
      <c r="B47" s="74" t="s">
        <v>69</v>
      </c>
      <c r="C47" s="75"/>
      <c r="D47" s="23">
        <v>0</v>
      </c>
      <c r="E47" s="21"/>
      <c r="F47" s="22">
        <f t="shared" si="0"/>
      </c>
    </row>
    <row r="48" spans="1:6" s="15" customFormat="1" ht="27" customHeight="1">
      <c r="A48" s="76" t="s">
        <v>17</v>
      </c>
      <c r="B48" s="74" t="s">
        <v>70</v>
      </c>
      <c r="C48" s="75"/>
      <c r="D48" s="23">
        <v>0</v>
      </c>
      <c r="E48" s="21"/>
      <c r="F48" s="22">
        <f t="shared" si="0"/>
      </c>
    </row>
    <row r="49" spans="1:6" s="15" customFormat="1" ht="27" customHeight="1">
      <c r="A49" s="76" t="s">
        <v>141</v>
      </c>
      <c r="B49" s="74" t="s">
        <v>142</v>
      </c>
      <c r="C49" s="75" t="s">
        <v>64</v>
      </c>
      <c r="D49" s="11">
        <v>3698</v>
      </c>
      <c r="E49" s="21"/>
      <c r="F49" s="22">
        <f t="shared" si="0"/>
      </c>
    </row>
    <row r="50" spans="1:6" s="15" customFormat="1" ht="27" customHeight="1">
      <c r="A50" s="76" t="s">
        <v>20</v>
      </c>
      <c r="B50" s="74" t="s">
        <v>71</v>
      </c>
      <c r="C50" s="75"/>
      <c r="D50" s="11">
        <v>0</v>
      </c>
      <c r="E50" s="21"/>
      <c r="F50" s="22">
        <f t="shared" si="0"/>
      </c>
    </row>
    <row r="51" spans="1:6" s="15" customFormat="1" ht="27" customHeight="1">
      <c r="A51" s="76" t="s">
        <v>143</v>
      </c>
      <c r="B51" s="74" t="s">
        <v>144</v>
      </c>
      <c r="C51" s="75" t="s">
        <v>64</v>
      </c>
      <c r="D51" s="11">
        <v>174</v>
      </c>
      <c r="E51" s="21"/>
      <c r="F51" s="22">
        <f t="shared" si="0"/>
      </c>
    </row>
    <row r="52" spans="1:6" s="15" customFormat="1" ht="27" customHeight="1">
      <c r="A52" s="76" t="s">
        <v>72</v>
      </c>
      <c r="B52" s="74" t="s">
        <v>145</v>
      </c>
      <c r="C52" s="75" t="s">
        <v>64</v>
      </c>
      <c r="D52" s="11">
        <v>36</v>
      </c>
      <c r="E52" s="21"/>
      <c r="F52" s="22">
        <f t="shared" si="0"/>
      </c>
    </row>
    <row r="53" spans="1:6" s="15" customFormat="1" ht="27" customHeight="1">
      <c r="A53" s="23"/>
      <c r="B53" s="25"/>
      <c r="C53" s="11"/>
      <c r="D53" s="11"/>
      <c r="E53" s="21"/>
      <c r="F53" s="22">
        <f t="shared" si="0"/>
      </c>
    </row>
    <row r="54" spans="1:6" s="15" customFormat="1" ht="27" customHeight="1">
      <c r="A54" s="23"/>
      <c r="B54" s="25"/>
      <c r="C54" s="11"/>
      <c r="D54" s="11"/>
      <c r="E54" s="21"/>
      <c r="F54" s="22">
        <f t="shared" si="0"/>
      </c>
    </row>
    <row r="55" spans="1:6" s="15" customFormat="1" ht="27" customHeight="1">
      <c r="A55" s="23"/>
      <c r="B55" s="25"/>
      <c r="C55" s="11"/>
      <c r="D55" s="11"/>
      <c r="E55" s="21"/>
      <c r="F55" s="22">
        <f t="shared" si="0"/>
      </c>
    </row>
    <row r="56" spans="1:6" s="15" customFormat="1" ht="27" customHeight="1">
      <c r="A56" s="26"/>
      <c r="B56" s="25"/>
      <c r="C56" s="11"/>
      <c r="D56" s="11"/>
      <c r="E56" s="21"/>
      <c r="F56" s="22">
        <f t="shared" si="0"/>
      </c>
    </row>
    <row r="57" spans="1:6" s="15" customFormat="1" ht="27" customHeight="1">
      <c r="A57" s="26"/>
      <c r="B57" s="25"/>
      <c r="C57" s="11"/>
      <c r="D57" s="11"/>
      <c r="E57" s="21"/>
      <c r="F57" s="22">
        <f t="shared" si="0"/>
      </c>
    </row>
    <row r="58" spans="1:6" s="15" customFormat="1" ht="27" customHeight="1">
      <c r="A58" s="26"/>
      <c r="B58" s="25"/>
      <c r="C58" s="11"/>
      <c r="D58" s="11"/>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6"/>
      <c r="B63" s="25"/>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6" s="15" customFormat="1" ht="27" customHeight="1">
      <c r="A66" s="23"/>
      <c r="B66" s="24"/>
      <c r="C66" s="11"/>
      <c r="D66" s="11"/>
      <c r="E66" s="21"/>
      <c r="F66" s="22">
        <f t="shared" si="0"/>
      </c>
    </row>
    <row r="67" spans="1:7" ht="27" customHeight="1">
      <c r="A67" s="85" t="s">
        <v>60</v>
      </c>
      <c r="B67" s="86"/>
      <c r="C67" s="86"/>
      <c r="D67" s="86"/>
      <c r="E67" s="86"/>
      <c r="F67" s="27">
        <f>SUM(F5:F66)</f>
        <v>0</v>
      </c>
      <c r="G67" s="14"/>
    </row>
    <row r="68" spans="4:7" ht="12">
      <c r="D68" s="65"/>
      <c r="E68" s="67"/>
      <c r="F68" s="68"/>
      <c r="G68" s="14"/>
    </row>
    <row r="69" spans="4:7" ht="12">
      <c r="D69" s="65"/>
      <c r="E69" s="67"/>
      <c r="F69" s="68"/>
      <c r="G69" s="14"/>
    </row>
    <row r="70" spans="4:7" ht="12">
      <c r="D70" s="65"/>
      <c r="E70" s="67"/>
      <c r="F70" s="68"/>
      <c r="G70" s="14"/>
    </row>
    <row r="71" spans="1:7" ht="12">
      <c r="A71" s="69"/>
      <c r="B71" s="70"/>
      <c r="C71" s="69"/>
      <c r="D71" s="65"/>
      <c r="E71" s="67"/>
      <c r="F71" s="68"/>
      <c r="G71" s="14"/>
    </row>
    <row r="72" spans="4:7" ht="12">
      <c r="D72" s="65"/>
      <c r="E72" s="67"/>
      <c r="F72" s="68"/>
      <c r="G72" s="14"/>
    </row>
    <row r="73" spans="4:7" ht="12">
      <c r="D73" s="65"/>
      <c r="E73" s="67"/>
      <c r="F73" s="68"/>
      <c r="G73" s="14"/>
    </row>
    <row r="74" spans="4:7" ht="12">
      <c r="D74" s="65"/>
      <c r="E74" s="67"/>
      <c r="F74" s="68"/>
      <c r="G74" s="14"/>
    </row>
    <row r="75" spans="4:7" ht="12">
      <c r="D75" s="65"/>
      <c r="E75" s="67"/>
      <c r="F75" s="68"/>
      <c r="G75" s="14"/>
    </row>
    <row r="76" spans="4:7" ht="12">
      <c r="D76" s="65"/>
      <c r="E76" s="67"/>
      <c r="F76" s="68"/>
      <c r="G76" s="14"/>
    </row>
    <row r="77" spans="4:7" ht="12">
      <c r="D77" s="65"/>
      <c r="E77" s="67"/>
      <c r="F77" s="68"/>
      <c r="G77" s="14"/>
    </row>
    <row r="78" spans="4:7" ht="12">
      <c r="D78" s="65"/>
      <c r="E78" s="67"/>
      <c r="F78" s="68"/>
      <c r="G78" s="14"/>
    </row>
    <row r="79" spans="4:7" ht="12">
      <c r="D79" s="65"/>
      <c r="E79" s="67"/>
      <c r="F79" s="68"/>
      <c r="G79" s="14"/>
    </row>
    <row r="80" spans="4:7" ht="12">
      <c r="D80" s="65"/>
      <c r="E80" s="67"/>
      <c r="F80" s="68"/>
      <c r="G80" s="14"/>
    </row>
    <row r="81" spans="4:7" ht="12">
      <c r="D81" s="65"/>
      <c r="E81" s="67"/>
      <c r="F81" s="68"/>
      <c r="G81" s="14"/>
    </row>
    <row r="82" spans="4:7" ht="12">
      <c r="D82" s="65"/>
      <c r="E82" s="67"/>
      <c r="F82" s="68"/>
      <c r="G82" s="14"/>
    </row>
    <row r="83" spans="4:7" ht="12">
      <c r="D83" s="65"/>
      <c r="E83" s="67"/>
      <c r="F83" s="68"/>
      <c r="G83" s="14"/>
    </row>
    <row r="84" spans="4:7" ht="12">
      <c r="D84" s="65"/>
      <c r="E84" s="67"/>
      <c r="F84" s="68"/>
      <c r="G84" s="14"/>
    </row>
    <row r="85" spans="4:7" ht="12">
      <c r="D85" s="65"/>
      <c r="E85" s="67"/>
      <c r="F85" s="68"/>
      <c r="G85" s="14"/>
    </row>
    <row r="86" spans="4:7" ht="12">
      <c r="D86" s="65"/>
      <c r="E86" s="67"/>
      <c r="F86" s="68"/>
      <c r="G86" s="14"/>
    </row>
    <row r="87" spans="4:7" ht="12">
      <c r="D87" s="65"/>
      <c r="E87" s="67"/>
      <c r="F87" s="68"/>
      <c r="G87" s="14"/>
    </row>
    <row r="88" spans="4:7" ht="12">
      <c r="D88" s="65"/>
      <c r="E88" s="67"/>
      <c r="F88" s="68"/>
      <c r="G88" s="14"/>
    </row>
    <row r="89" spans="4:7" ht="12">
      <c r="D89" s="65"/>
      <c r="E89" s="67"/>
      <c r="F89" s="68"/>
      <c r="G89" s="14"/>
    </row>
    <row r="90" spans="4:7" ht="12">
      <c r="D90" s="65"/>
      <c r="E90" s="67"/>
      <c r="F90" s="68"/>
      <c r="G90" s="14"/>
    </row>
    <row r="91" spans="4:7" ht="12">
      <c r="D91" s="65"/>
      <c r="E91" s="67"/>
      <c r="F91" s="68"/>
      <c r="G91" s="14"/>
    </row>
    <row r="92" spans="4:7" ht="12">
      <c r="D92" s="65"/>
      <c r="E92" s="67"/>
      <c r="F92" s="68"/>
      <c r="G92" s="14"/>
    </row>
    <row r="93" spans="4:7" ht="12">
      <c r="D93" s="65"/>
      <c r="E93" s="67"/>
      <c r="F93" s="68"/>
      <c r="G93" s="14"/>
    </row>
    <row r="94" spans="4:7" ht="12">
      <c r="D94" s="65"/>
      <c r="E94" s="67"/>
      <c r="F94" s="68"/>
      <c r="G94" s="14"/>
    </row>
    <row r="95" spans="4:7" ht="12">
      <c r="D95" s="65"/>
      <c r="E95" s="67"/>
      <c r="F95" s="68"/>
      <c r="G95" s="14"/>
    </row>
    <row r="96" spans="4:7" ht="12">
      <c r="D96" s="65"/>
      <c r="E96" s="67"/>
      <c r="F96" s="68"/>
      <c r="G96" s="14"/>
    </row>
    <row r="97" spans="4:7" ht="12">
      <c r="D97" s="65"/>
      <c r="E97" s="67"/>
      <c r="F97" s="68"/>
      <c r="G97" s="14"/>
    </row>
    <row r="98" spans="4:7" ht="12">
      <c r="D98" s="65"/>
      <c r="E98" s="67"/>
      <c r="F98" s="68"/>
      <c r="G98" s="14"/>
    </row>
    <row r="99" spans="4:7" ht="12">
      <c r="D99" s="65"/>
      <c r="E99" s="67"/>
      <c r="F99" s="68"/>
      <c r="G99" s="14"/>
    </row>
    <row r="100" spans="4:7" ht="12">
      <c r="D100" s="65"/>
      <c r="E100" s="67"/>
      <c r="F100" s="68"/>
      <c r="G100" s="14"/>
    </row>
    <row r="101" spans="4:7" ht="12">
      <c r="D101" s="65"/>
      <c r="E101" s="67"/>
      <c r="F101" s="68"/>
      <c r="G101" s="14"/>
    </row>
    <row r="102" spans="4:7" ht="12">
      <c r="D102" s="65"/>
      <c r="E102" s="67"/>
      <c r="F102" s="68"/>
      <c r="G102" s="14"/>
    </row>
    <row r="103" spans="4:7" ht="12">
      <c r="D103" s="65"/>
      <c r="E103" s="67"/>
      <c r="F103" s="68"/>
      <c r="G103" s="14"/>
    </row>
    <row r="104" spans="4:7" ht="12">
      <c r="D104" s="65"/>
      <c r="E104" s="67"/>
      <c r="F104" s="68"/>
      <c r="G104" s="14"/>
    </row>
    <row r="105" spans="4:7" ht="12">
      <c r="D105" s="65"/>
      <c r="E105" s="67"/>
      <c r="F105" s="68"/>
      <c r="G105" s="14"/>
    </row>
    <row r="106" spans="4:7" ht="12">
      <c r="D106" s="65"/>
      <c r="E106" s="67"/>
      <c r="F106" s="68"/>
      <c r="G106" s="14"/>
    </row>
    <row r="107" spans="4:7" ht="12">
      <c r="D107" s="65"/>
      <c r="E107" s="67"/>
      <c r="F107" s="68"/>
      <c r="G107" s="14"/>
    </row>
    <row r="108" spans="4:7" ht="12">
      <c r="D108" s="65"/>
      <c r="E108" s="67"/>
      <c r="F108" s="68"/>
      <c r="G108" s="14"/>
    </row>
    <row r="109" spans="4:7" ht="12">
      <c r="D109" s="65"/>
      <c r="E109" s="67"/>
      <c r="F109" s="68"/>
      <c r="G109" s="14"/>
    </row>
    <row r="110" spans="4:7" ht="12">
      <c r="D110" s="65"/>
      <c r="E110" s="67"/>
      <c r="F110" s="68"/>
      <c r="G110" s="14"/>
    </row>
    <row r="111" spans="4:7" ht="12">
      <c r="D111" s="65"/>
      <c r="E111" s="67"/>
      <c r="F111" s="68"/>
      <c r="G111" s="14"/>
    </row>
    <row r="112" spans="4:7" ht="12">
      <c r="D112" s="65"/>
      <c r="E112" s="67"/>
      <c r="F112" s="68"/>
      <c r="G112" s="14"/>
    </row>
    <row r="113" spans="4:7" ht="12">
      <c r="D113" s="65"/>
      <c r="E113" s="67"/>
      <c r="F113" s="68"/>
      <c r="G113" s="14"/>
    </row>
    <row r="114" spans="4:7" ht="12">
      <c r="D114" s="65"/>
      <c r="E114" s="67"/>
      <c r="F114" s="68"/>
      <c r="G114" s="14"/>
    </row>
    <row r="115" spans="4:7" ht="12">
      <c r="D115" s="65"/>
      <c r="E115" s="67"/>
      <c r="F115" s="68"/>
      <c r="G115" s="14"/>
    </row>
    <row r="116" spans="4:7" ht="12">
      <c r="D116" s="65"/>
      <c r="E116" s="67"/>
      <c r="F116" s="68"/>
      <c r="G116" s="14"/>
    </row>
    <row r="117" spans="4:7" ht="12">
      <c r="D117" s="65"/>
      <c r="E117" s="67"/>
      <c r="F117" s="68"/>
      <c r="G117" s="14"/>
    </row>
    <row r="118" spans="4:7" ht="12">
      <c r="D118" s="65"/>
      <c r="E118" s="67"/>
      <c r="F118" s="68"/>
      <c r="G118" s="14"/>
    </row>
    <row r="119" spans="4:7" ht="12">
      <c r="D119" s="65"/>
      <c r="E119" s="67"/>
      <c r="F119" s="68"/>
      <c r="G119" s="14"/>
    </row>
    <row r="120" spans="4:7" ht="12">
      <c r="D120" s="65"/>
      <c r="E120" s="67"/>
      <c r="F120" s="68"/>
      <c r="G120" s="14"/>
    </row>
    <row r="121" spans="4:7" ht="12">
      <c r="D121" s="65"/>
      <c r="E121" s="67"/>
      <c r="F121" s="68"/>
      <c r="G121" s="14"/>
    </row>
    <row r="122" spans="4:7" ht="12">
      <c r="D122" s="65"/>
      <c r="E122" s="67"/>
      <c r="F122" s="68"/>
      <c r="G122" s="14"/>
    </row>
    <row r="123" spans="4:7" ht="12">
      <c r="D123" s="65"/>
      <c r="E123" s="67"/>
      <c r="F123" s="68"/>
      <c r="G123" s="14"/>
    </row>
    <row r="124" spans="4:7" ht="12">
      <c r="D124" s="65"/>
      <c r="E124" s="67"/>
      <c r="F124" s="68"/>
      <c r="G124" s="14"/>
    </row>
    <row r="125" spans="4:7" ht="12">
      <c r="D125" s="65"/>
      <c r="E125" s="67"/>
      <c r="F125" s="68"/>
      <c r="G125" s="14"/>
    </row>
    <row r="126" spans="4:7" ht="12">
      <c r="D126" s="65"/>
      <c r="E126" s="67"/>
      <c r="F126" s="68"/>
      <c r="G126" s="14"/>
    </row>
    <row r="127" spans="4:7" ht="12">
      <c r="D127" s="65"/>
      <c r="E127" s="67"/>
      <c r="F127" s="68"/>
      <c r="G127" s="14"/>
    </row>
    <row r="128" spans="4:7" ht="12">
      <c r="D128" s="65"/>
      <c r="E128" s="67"/>
      <c r="F128" s="68"/>
      <c r="G128" s="14"/>
    </row>
    <row r="129" spans="4:7" ht="12">
      <c r="D129" s="65"/>
      <c r="E129" s="67"/>
      <c r="F129" s="68"/>
      <c r="G129" s="14"/>
    </row>
    <row r="130" spans="4:7" ht="12">
      <c r="D130" s="65"/>
      <c r="E130" s="67"/>
      <c r="F130" s="68"/>
      <c r="G130" s="14"/>
    </row>
    <row r="131" spans="4:7" ht="12">
      <c r="D131" s="65"/>
      <c r="E131" s="67"/>
      <c r="F131" s="68"/>
      <c r="G131" s="14"/>
    </row>
    <row r="132" spans="4:7" ht="12">
      <c r="D132" s="65"/>
      <c r="E132" s="67"/>
      <c r="F132" s="68"/>
      <c r="G132" s="14"/>
    </row>
    <row r="133" spans="4:7" ht="12">
      <c r="D133" s="65"/>
      <c r="E133" s="67"/>
      <c r="F133" s="68"/>
      <c r="G133" s="14"/>
    </row>
    <row r="134" spans="4:7" ht="12">
      <c r="D134" s="65"/>
      <c r="E134" s="67"/>
      <c r="F134" s="68"/>
      <c r="G134" s="14"/>
    </row>
    <row r="135" spans="4:7" ht="12">
      <c r="D135" s="65"/>
      <c r="E135" s="67"/>
      <c r="F135" s="68"/>
      <c r="G135" s="14"/>
    </row>
    <row r="136" spans="4:7" ht="12">
      <c r="D136" s="65"/>
      <c r="E136" s="67"/>
      <c r="F136" s="68"/>
      <c r="G136" s="14"/>
    </row>
    <row r="137" spans="4:7" ht="12">
      <c r="D137" s="65"/>
      <c r="E137" s="67"/>
      <c r="F137" s="68"/>
      <c r="G137" s="14"/>
    </row>
    <row r="138" spans="4:7" ht="12">
      <c r="D138" s="65"/>
      <c r="E138" s="67"/>
      <c r="F138" s="68"/>
      <c r="G138" s="14"/>
    </row>
    <row r="139" spans="4:7" ht="12">
      <c r="D139" s="65"/>
      <c r="E139" s="67"/>
      <c r="F139" s="68"/>
      <c r="G139" s="14"/>
    </row>
    <row r="140" spans="4:7" ht="12">
      <c r="D140" s="65"/>
      <c r="E140" s="67"/>
      <c r="F140" s="68"/>
      <c r="G140" s="14"/>
    </row>
    <row r="141" spans="4:7" ht="12">
      <c r="D141" s="65"/>
      <c r="E141" s="67"/>
      <c r="F141" s="68"/>
      <c r="G141" s="14"/>
    </row>
    <row r="142" spans="4:7" ht="12">
      <c r="D142" s="65"/>
      <c r="E142" s="67"/>
      <c r="F142" s="68"/>
      <c r="G142" s="14"/>
    </row>
    <row r="143" spans="4:7" ht="12">
      <c r="D143" s="65"/>
      <c r="E143" s="67"/>
      <c r="F143" s="68"/>
      <c r="G143" s="14"/>
    </row>
    <row r="144" spans="4:7" ht="12">
      <c r="D144" s="65"/>
      <c r="E144" s="67"/>
      <c r="F144" s="68"/>
      <c r="G144" s="14"/>
    </row>
    <row r="145" spans="4:7" ht="12">
      <c r="D145" s="65"/>
      <c r="E145" s="67"/>
      <c r="F145" s="68"/>
      <c r="G145" s="14"/>
    </row>
    <row r="146" spans="4:7" ht="12">
      <c r="D146" s="65"/>
      <c r="E146" s="67"/>
      <c r="F146" s="68"/>
      <c r="G146" s="14"/>
    </row>
    <row r="147" spans="4:7" ht="12">
      <c r="D147" s="65"/>
      <c r="E147" s="67"/>
      <c r="F147" s="68"/>
      <c r="G147" s="14"/>
    </row>
    <row r="148" spans="4:7" ht="12">
      <c r="D148" s="65"/>
      <c r="E148" s="67"/>
      <c r="F148" s="68"/>
      <c r="G148" s="14"/>
    </row>
    <row r="149" spans="4:7" ht="12">
      <c r="D149" s="65"/>
      <c r="E149" s="67"/>
      <c r="F149" s="68"/>
      <c r="G149" s="14"/>
    </row>
    <row r="150" spans="4:7" ht="12">
      <c r="D150" s="65"/>
      <c r="E150" s="67"/>
      <c r="F150" s="68"/>
      <c r="G150" s="14"/>
    </row>
    <row r="151" spans="4:7" ht="12">
      <c r="D151" s="65"/>
      <c r="E151" s="67"/>
      <c r="F151" s="68"/>
      <c r="G151" s="14"/>
    </row>
    <row r="152" spans="4:7" ht="12">
      <c r="D152" s="65"/>
      <c r="E152" s="67"/>
      <c r="F152" s="68"/>
      <c r="G152" s="14"/>
    </row>
    <row r="153" spans="4:7" ht="12">
      <c r="D153" s="65"/>
      <c r="E153" s="67"/>
      <c r="F153" s="68"/>
      <c r="G153" s="14"/>
    </row>
    <row r="154" spans="4:7" ht="12">
      <c r="D154" s="65"/>
      <c r="E154" s="67"/>
      <c r="F154" s="68"/>
      <c r="G154" s="14"/>
    </row>
    <row r="155" spans="4:7" ht="12">
      <c r="D155" s="65"/>
      <c r="E155" s="67"/>
      <c r="F155" s="68"/>
      <c r="G155" s="14"/>
    </row>
    <row r="156" spans="4:7" ht="12">
      <c r="D156" s="65"/>
      <c r="E156" s="67"/>
      <c r="F156" s="68"/>
      <c r="G156" s="14"/>
    </row>
    <row r="157" spans="4:7" ht="12">
      <c r="D157" s="65"/>
      <c r="E157" s="67"/>
      <c r="F157" s="68"/>
      <c r="G157" s="14"/>
    </row>
    <row r="158" spans="4:7" ht="12">
      <c r="D158" s="65"/>
      <c r="E158" s="67"/>
      <c r="F158" s="68"/>
      <c r="G158" s="14"/>
    </row>
    <row r="159" spans="4:7" ht="12">
      <c r="D159" s="65"/>
      <c r="E159" s="67"/>
      <c r="F159" s="68"/>
      <c r="G159" s="14"/>
    </row>
    <row r="160" spans="4:7" ht="12">
      <c r="D160" s="65"/>
      <c r="E160" s="67"/>
      <c r="F160" s="68"/>
      <c r="G160" s="14"/>
    </row>
    <row r="161" spans="4:7" ht="12">
      <c r="D161" s="65"/>
      <c r="E161" s="67"/>
      <c r="F161" s="68"/>
      <c r="G161" s="14"/>
    </row>
    <row r="162" spans="4:7" ht="12">
      <c r="D162" s="65"/>
      <c r="E162" s="67"/>
      <c r="F162" s="68"/>
      <c r="G162" s="14"/>
    </row>
    <row r="163" spans="4:7" ht="12">
      <c r="D163" s="65"/>
      <c r="E163" s="67"/>
      <c r="F163" s="68"/>
      <c r="G163" s="14"/>
    </row>
    <row r="164" spans="4:7" ht="12">
      <c r="D164" s="65"/>
      <c r="E164" s="67"/>
      <c r="F164" s="68"/>
      <c r="G164" s="14"/>
    </row>
    <row r="165" spans="4:7" ht="12">
      <c r="D165" s="65"/>
      <c r="E165" s="67"/>
      <c r="F165" s="68"/>
      <c r="G165" s="14"/>
    </row>
    <row r="166" spans="4:7" ht="12">
      <c r="D166" s="65"/>
      <c r="E166" s="67"/>
      <c r="F166" s="68"/>
      <c r="G166" s="14"/>
    </row>
    <row r="167" spans="4:7" ht="12">
      <c r="D167" s="65"/>
      <c r="E167" s="67"/>
      <c r="F167" s="68"/>
      <c r="G167" s="14"/>
    </row>
    <row r="168" spans="4:7" ht="12">
      <c r="D168" s="65"/>
      <c r="E168" s="67"/>
      <c r="F168" s="68"/>
      <c r="G168" s="14"/>
    </row>
    <row r="169" spans="4:7" ht="12">
      <c r="D169" s="65"/>
      <c r="E169" s="67"/>
      <c r="F169" s="68"/>
      <c r="G169" s="14"/>
    </row>
    <row r="170" spans="4:7" ht="12">
      <c r="D170" s="65"/>
      <c r="E170" s="67"/>
      <c r="F170" s="68"/>
      <c r="G170" s="14"/>
    </row>
    <row r="171" spans="4:7" ht="12">
      <c r="D171" s="65"/>
      <c r="E171" s="67"/>
      <c r="F171" s="68"/>
      <c r="G171" s="14"/>
    </row>
    <row r="172" spans="4:7" ht="12">
      <c r="D172" s="65"/>
      <c r="E172" s="67"/>
      <c r="F172" s="68"/>
      <c r="G172" s="14"/>
    </row>
    <row r="173" spans="4:7" ht="12">
      <c r="D173" s="65"/>
      <c r="E173" s="67"/>
      <c r="F173" s="68"/>
      <c r="G173" s="14"/>
    </row>
    <row r="174" spans="4:7" ht="12">
      <c r="D174" s="65"/>
      <c r="E174" s="67"/>
      <c r="F174" s="68"/>
      <c r="G174" s="14"/>
    </row>
    <row r="175" spans="4:7" ht="12">
      <c r="D175" s="65"/>
      <c r="E175" s="67"/>
      <c r="F175" s="68"/>
      <c r="G175" s="14"/>
    </row>
    <row r="176" spans="4:7" ht="12">
      <c r="D176" s="65"/>
      <c r="E176" s="67"/>
      <c r="F176" s="68"/>
      <c r="G176" s="14"/>
    </row>
    <row r="177" spans="4:7" ht="12">
      <c r="D177" s="65"/>
      <c r="E177" s="67"/>
      <c r="F177" s="68"/>
      <c r="G177" s="14"/>
    </row>
    <row r="178" spans="4:7" ht="12">
      <c r="D178" s="65"/>
      <c r="E178" s="67"/>
      <c r="F178" s="68"/>
      <c r="G178" s="14"/>
    </row>
    <row r="179" spans="4:7" ht="12">
      <c r="D179" s="65"/>
      <c r="E179" s="67"/>
      <c r="F179" s="68"/>
      <c r="G179" s="14"/>
    </row>
    <row r="180" spans="4:7" ht="12">
      <c r="D180" s="65"/>
      <c r="E180" s="67"/>
      <c r="F180" s="68"/>
      <c r="G180" s="14"/>
    </row>
    <row r="181" spans="4:7" ht="12">
      <c r="D181" s="65"/>
      <c r="E181" s="67"/>
      <c r="F181" s="68"/>
      <c r="G181" s="14"/>
    </row>
    <row r="182" spans="4:7" ht="12">
      <c r="D182" s="65"/>
      <c r="E182" s="67"/>
      <c r="F182" s="68"/>
      <c r="G182" s="14"/>
    </row>
    <row r="183" spans="4:7" ht="12">
      <c r="D183" s="65"/>
      <c r="E183" s="67"/>
      <c r="F183" s="68"/>
      <c r="G183" s="14"/>
    </row>
    <row r="184" spans="4:7" ht="12">
      <c r="D184" s="65"/>
      <c r="E184" s="67"/>
      <c r="F184" s="68"/>
      <c r="G184" s="14"/>
    </row>
    <row r="185" spans="4:7" ht="12">
      <c r="D185" s="65"/>
      <c r="E185" s="67"/>
      <c r="F185" s="68"/>
      <c r="G185" s="14"/>
    </row>
    <row r="186" spans="4:7" ht="12">
      <c r="D186" s="65"/>
      <c r="E186" s="67"/>
      <c r="F186" s="68"/>
      <c r="G186" s="14"/>
    </row>
    <row r="187" spans="4:7" ht="12">
      <c r="D187" s="65"/>
      <c r="E187" s="67"/>
      <c r="F187" s="68"/>
      <c r="G187" s="14"/>
    </row>
    <row r="188" spans="4:7" ht="12">
      <c r="D188" s="65"/>
      <c r="E188" s="67"/>
      <c r="F188" s="68"/>
      <c r="G188" s="14"/>
    </row>
    <row r="189" spans="4:7" ht="12">
      <c r="D189" s="65"/>
      <c r="E189" s="67"/>
      <c r="F189" s="68"/>
      <c r="G189" s="14"/>
    </row>
    <row r="190" spans="4:7" ht="12">
      <c r="D190" s="65"/>
      <c r="E190" s="67"/>
      <c r="F190" s="68"/>
      <c r="G190" s="14"/>
    </row>
    <row r="191" spans="4:7" ht="12">
      <c r="D191" s="65"/>
      <c r="E191" s="67"/>
      <c r="F191" s="68"/>
      <c r="G191" s="14"/>
    </row>
    <row r="192" spans="4:7" ht="12">
      <c r="D192" s="65"/>
      <c r="E192" s="67"/>
      <c r="F192" s="68"/>
      <c r="G192" s="14"/>
    </row>
    <row r="193" spans="4:7" ht="12">
      <c r="D193" s="65"/>
      <c r="E193" s="67"/>
      <c r="F193" s="68"/>
      <c r="G193" s="14"/>
    </row>
    <row r="194" spans="4:7" ht="12">
      <c r="D194" s="65"/>
      <c r="E194" s="67"/>
      <c r="F194" s="68"/>
      <c r="G194" s="14"/>
    </row>
    <row r="195" spans="4:7" ht="12">
      <c r="D195" s="65"/>
      <c r="E195" s="67"/>
      <c r="F195" s="68"/>
      <c r="G195" s="14"/>
    </row>
    <row r="196" spans="4:7" ht="12">
      <c r="D196" s="65"/>
      <c r="E196" s="67"/>
      <c r="F196" s="68"/>
      <c r="G196" s="14"/>
    </row>
    <row r="197" spans="4:7" ht="12">
      <c r="D197" s="65"/>
      <c r="E197" s="67"/>
      <c r="F197" s="68"/>
      <c r="G197" s="14"/>
    </row>
    <row r="198" spans="4:7" ht="12">
      <c r="D198" s="65"/>
      <c r="E198" s="67"/>
      <c r="F198" s="68"/>
      <c r="G198" s="14"/>
    </row>
    <row r="199" spans="4:7" ht="12">
      <c r="D199" s="65"/>
      <c r="E199" s="67"/>
      <c r="F199" s="68"/>
      <c r="G199" s="14"/>
    </row>
    <row r="200" spans="4:7" ht="12">
      <c r="D200" s="65"/>
      <c r="E200" s="67"/>
      <c r="F200" s="68"/>
      <c r="G200" s="14"/>
    </row>
    <row r="201" spans="4:7" ht="12">
      <c r="D201" s="65"/>
      <c r="E201" s="67"/>
      <c r="F201" s="68"/>
      <c r="G201" s="14"/>
    </row>
    <row r="202" spans="4:7" ht="12">
      <c r="D202" s="65"/>
      <c r="E202" s="67"/>
      <c r="F202" s="68"/>
      <c r="G202" s="14"/>
    </row>
    <row r="203" spans="4:7" ht="12">
      <c r="D203" s="65"/>
      <c r="E203" s="67"/>
      <c r="F203" s="68"/>
      <c r="G203" s="14"/>
    </row>
    <row r="204" spans="4:7" ht="12">
      <c r="D204" s="65"/>
      <c r="E204" s="67"/>
      <c r="F204" s="68"/>
      <c r="G204" s="14"/>
    </row>
    <row r="205" spans="4:7" ht="12">
      <c r="D205" s="65"/>
      <c r="E205" s="67"/>
      <c r="F205" s="68"/>
      <c r="G205" s="14"/>
    </row>
    <row r="206" spans="4:7" ht="12">
      <c r="D206" s="65"/>
      <c r="E206" s="67"/>
      <c r="F206" s="68"/>
      <c r="G206" s="14"/>
    </row>
    <row r="207" spans="4:7" ht="12">
      <c r="D207" s="65"/>
      <c r="E207" s="67"/>
      <c r="F207" s="68"/>
      <c r="G207" s="14"/>
    </row>
    <row r="208" spans="4:7" ht="12">
      <c r="D208" s="65"/>
      <c r="E208" s="67"/>
      <c r="F208" s="68"/>
      <c r="G208" s="14"/>
    </row>
    <row r="209" spans="4:7" ht="12">
      <c r="D209" s="65"/>
      <c r="E209" s="67"/>
      <c r="F209" s="68"/>
      <c r="G209" s="14"/>
    </row>
    <row r="210" spans="4:7" ht="12">
      <c r="D210" s="65"/>
      <c r="E210" s="67"/>
      <c r="F210" s="68"/>
      <c r="G210" s="14"/>
    </row>
    <row r="211" spans="4:7" ht="12">
      <c r="D211" s="65"/>
      <c r="E211" s="67"/>
      <c r="F211" s="68"/>
      <c r="G211" s="14"/>
    </row>
    <row r="212" spans="4:7" ht="12">
      <c r="D212" s="65"/>
      <c r="E212" s="67"/>
      <c r="F212" s="68"/>
      <c r="G212" s="14"/>
    </row>
    <row r="213" spans="4:7" ht="12">
      <c r="D213" s="65"/>
      <c r="E213" s="67"/>
      <c r="F213" s="68"/>
      <c r="G213" s="14"/>
    </row>
    <row r="214" spans="4:7" ht="12">
      <c r="D214" s="65"/>
      <c r="E214" s="67"/>
      <c r="F214" s="68"/>
      <c r="G214" s="14"/>
    </row>
    <row r="215" spans="4:7" ht="12">
      <c r="D215" s="65"/>
      <c r="E215" s="67"/>
      <c r="F215" s="68"/>
      <c r="G215" s="14"/>
    </row>
    <row r="216" spans="4:7" ht="12">
      <c r="D216" s="65"/>
      <c r="E216" s="67"/>
      <c r="F216" s="68"/>
      <c r="G216" s="14"/>
    </row>
    <row r="217" spans="4:7" ht="12">
      <c r="D217" s="65"/>
      <c r="E217" s="67"/>
      <c r="F217" s="68"/>
      <c r="G217" s="14"/>
    </row>
    <row r="218" spans="4:7" ht="12">
      <c r="D218" s="65"/>
      <c r="E218" s="67"/>
      <c r="F218" s="68"/>
      <c r="G218" s="14"/>
    </row>
    <row r="219" spans="4:7" ht="12">
      <c r="D219" s="65"/>
      <c r="E219" s="67"/>
      <c r="F219" s="68"/>
      <c r="G219" s="14"/>
    </row>
    <row r="220" spans="4:7" ht="12">
      <c r="D220" s="65"/>
      <c r="E220" s="67"/>
      <c r="F220" s="68"/>
      <c r="G220" s="14"/>
    </row>
    <row r="221" spans="4:7" ht="12">
      <c r="D221" s="65"/>
      <c r="E221" s="67"/>
      <c r="F221" s="68"/>
      <c r="G221" s="14"/>
    </row>
    <row r="222" spans="4:7" ht="12">
      <c r="D222" s="65"/>
      <c r="E222" s="67"/>
      <c r="F222" s="68"/>
      <c r="G222" s="14"/>
    </row>
    <row r="223" spans="4:7" ht="12">
      <c r="D223" s="65"/>
      <c r="E223" s="67"/>
      <c r="F223" s="68"/>
      <c r="G223" s="14"/>
    </row>
    <row r="224" spans="4:7" ht="12">
      <c r="D224" s="65"/>
      <c r="E224" s="67"/>
      <c r="F224" s="68"/>
      <c r="G224" s="14"/>
    </row>
    <row r="225" spans="4:7" ht="12">
      <c r="D225" s="65"/>
      <c r="E225" s="67"/>
      <c r="F225" s="68"/>
      <c r="G225" s="14"/>
    </row>
    <row r="226" spans="4:7" ht="12">
      <c r="D226" s="65"/>
      <c r="E226" s="67"/>
      <c r="F226" s="68"/>
      <c r="G226" s="14"/>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ff" sqref="A4 A53:A66"/>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 activePane="bottomLeft" state="frozen"/>
      <selection pane="topLeft" activeCell="D14" sqref="D5:D14"/>
      <selection pane="bottomLeft" activeCell="B14" sqref="B14"/>
    </sheetView>
  </sheetViews>
  <sheetFormatPr defaultColWidth="9.00390625" defaultRowHeight="14.25"/>
  <cols>
    <col min="1" max="1" width="7.625" style="65" customWidth="1"/>
    <col min="2" max="2" width="25.625" style="66" customWidth="1"/>
    <col min="3" max="3" width="5.625" style="65" customWidth="1"/>
    <col min="4" max="4" width="10.625" style="71" customWidth="1"/>
    <col min="5" max="5" width="10.625" style="72" customWidth="1"/>
    <col min="6" max="6" width="14.625" style="73" customWidth="1"/>
    <col min="7" max="7" width="9.00390625" style="60" customWidth="1"/>
    <col min="8" max="16384" width="9.00390625" style="16" customWidth="1"/>
  </cols>
  <sheetData>
    <row r="1" spans="1:6" ht="34.5" customHeight="1">
      <c r="A1" s="81" t="s">
        <v>6</v>
      </c>
      <c r="B1" s="81"/>
      <c r="C1" s="81"/>
      <c r="D1" s="81"/>
      <c r="E1" s="81"/>
      <c r="F1" s="81"/>
    </row>
    <row r="2" spans="1:6" s="15" customFormat="1" ht="22.5" customHeight="1">
      <c r="A2" s="82" t="s">
        <v>58</v>
      </c>
      <c r="B2" s="82"/>
      <c r="C2" s="82"/>
      <c r="D2" s="82"/>
      <c r="E2" s="82"/>
      <c r="F2" s="82"/>
    </row>
    <row r="3" spans="1:6" s="13" customFormat="1" ht="18" customHeight="1">
      <c r="A3" s="38" t="str">
        <f>'汇总表'!A3</f>
        <v>合同段编号：YQBHTZSG</v>
      </c>
      <c r="B3" s="17"/>
      <c r="C3" s="39" t="s">
        <v>167</v>
      </c>
      <c r="D3" s="5"/>
      <c r="E3" s="19"/>
      <c r="F3" s="61" t="s">
        <v>7</v>
      </c>
    </row>
    <row r="4" spans="1:6" s="14" customFormat="1" ht="27" customHeight="1">
      <c r="A4" s="62" t="s">
        <v>8</v>
      </c>
      <c r="B4" s="63" t="s">
        <v>9</v>
      </c>
      <c r="C4" s="62" t="s">
        <v>10</v>
      </c>
      <c r="D4" s="62" t="s">
        <v>59</v>
      </c>
      <c r="E4" s="64" t="s">
        <v>12</v>
      </c>
      <c r="F4" s="20" t="s">
        <v>13</v>
      </c>
    </row>
    <row r="5" spans="1:6" s="15" customFormat="1" ht="27" customHeight="1">
      <c r="A5" s="76">
        <v>604</v>
      </c>
      <c r="B5" s="74" t="s">
        <v>61</v>
      </c>
      <c r="C5" s="75"/>
      <c r="D5" s="20">
        <v>0</v>
      </c>
      <c r="E5" s="21"/>
      <c r="F5" s="22">
        <f aca="true" t="shared" si="0" ref="F5:F66">IF(E5&gt;0,ROUND(D5*E5,0),"")</f>
      </c>
    </row>
    <row r="6" spans="1:6" s="15" customFormat="1" ht="27" customHeight="1">
      <c r="A6" s="76" t="s">
        <v>62</v>
      </c>
      <c r="B6" s="74" t="s">
        <v>63</v>
      </c>
      <c r="C6" s="75"/>
      <c r="D6" s="11">
        <v>0</v>
      </c>
      <c r="E6" s="21"/>
      <c r="F6" s="22">
        <f t="shared" si="0"/>
      </c>
    </row>
    <row r="7" spans="1:6" s="15" customFormat="1" ht="27" customHeight="1">
      <c r="A7" s="76" t="s">
        <v>84</v>
      </c>
      <c r="B7" s="74" t="s">
        <v>85</v>
      </c>
      <c r="C7" s="75" t="s">
        <v>64</v>
      </c>
      <c r="D7" s="11">
        <v>0</v>
      </c>
      <c r="E7" s="21"/>
      <c r="F7" s="22">
        <f t="shared" si="0"/>
      </c>
    </row>
    <row r="8" spans="1:6" s="15" customFormat="1" ht="27" customHeight="1">
      <c r="A8" s="76" t="s">
        <v>86</v>
      </c>
      <c r="B8" s="74" t="s">
        <v>87</v>
      </c>
      <c r="C8" s="75" t="s">
        <v>64</v>
      </c>
      <c r="D8" s="11">
        <v>40</v>
      </c>
      <c r="E8" s="21"/>
      <c r="F8" s="22">
        <f t="shared" si="0"/>
      </c>
    </row>
    <row r="9" spans="1:6" s="15" customFormat="1" ht="27" customHeight="1">
      <c r="A9" s="76" t="s">
        <v>88</v>
      </c>
      <c r="B9" s="74" t="s">
        <v>89</v>
      </c>
      <c r="C9" s="75" t="s">
        <v>64</v>
      </c>
      <c r="D9" s="11">
        <v>0</v>
      </c>
      <c r="E9" s="21"/>
      <c r="F9" s="22">
        <f t="shared" si="0"/>
      </c>
    </row>
    <row r="10" spans="1:6" s="15" customFormat="1" ht="27" customHeight="1">
      <c r="A10" s="76" t="s">
        <v>90</v>
      </c>
      <c r="B10" s="74" t="s">
        <v>91</v>
      </c>
      <c r="C10" s="75" t="s">
        <v>64</v>
      </c>
      <c r="D10" s="11">
        <v>0</v>
      </c>
      <c r="E10" s="21"/>
      <c r="F10" s="22">
        <f t="shared" si="0"/>
      </c>
    </row>
    <row r="11" spans="1:6" s="15" customFormat="1" ht="27" customHeight="1">
      <c r="A11" s="76" t="s">
        <v>92</v>
      </c>
      <c r="B11" s="74" t="s">
        <v>93</v>
      </c>
      <c r="C11" s="75" t="s">
        <v>64</v>
      </c>
      <c r="D11" s="11">
        <v>1</v>
      </c>
      <c r="E11" s="21"/>
      <c r="F11" s="22">
        <f t="shared" si="0"/>
      </c>
    </row>
    <row r="12" spans="1:6" s="15" customFormat="1" ht="27" customHeight="1">
      <c r="A12" s="76" t="s">
        <v>94</v>
      </c>
      <c r="B12" s="74" t="s">
        <v>95</v>
      </c>
      <c r="C12" s="75" t="s">
        <v>64</v>
      </c>
      <c r="D12" s="11">
        <v>7</v>
      </c>
      <c r="E12" s="21"/>
      <c r="F12" s="22">
        <f t="shared" si="0"/>
      </c>
    </row>
    <row r="13" spans="1:6" s="15" customFormat="1" ht="27" customHeight="1">
      <c r="A13" s="76" t="s">
        <v>96</v>
      </c>
      <c r="B13" s="74" t="s">
        <v>97</v>
      </c>
      <c r="C13" s="75" t="s">
        <v>64</v>
      </c>
      <c r="D13" s="23">
        <v>2</v>
      </c>
      <c r="E13" s="21"/>
      <c r="F13" s="22">
        <f t="shared" si="0"/>
      </c>
    </row>
    <row r="14" spans="1:6" s="15" customFormat="1" ht="27" customHeight="1">
      <c r="A14" s="76" t="s">
        <v>98</v>
      </c>
      <c r="B14" s="74" t="s">
        <v>99</v>
      </c>
      <c r="C14" s="75" t="s">
        <v>64</v>
      </c>
      <c r="D14" s="23">
        <v>0</v>
      </c>
      <c r="E14" s="21"/>
      <c r="F14" s="22">
        <f t="shared" si="0"/>
      </c>
    </row>
    <row r="15" spans="1:6" s="15" customFormat="1" ht="27" customHeight="1">
      <c r="A15" s="76" t="s">
        <v>100</v>
      </c>
      <c r="B15" s="74" t="s">
        <v>101</v>
      </c>
      <c r="C15" s="75" t="s">
        <v>64</v>
      </c>
      <c r="D15" s="23">
        <v>1</v>
      </c>
      <c r="E15" s="21"/>
      <c r="F15" s="22">
        <f t="shared" si="0"/>
      </c>
    </row>
    <row r="16" spans="1:6" s="15" customFormat="1" ht="27" customHeight="1">
      <c r="A16" s="76" t="s">
        <v>102</v>
      </c>
      <c r="B16" s="74" t="s">
        <v>103</v>
      </c>
      <c r="C16" s="75" t="s">
        <v>104</v>
      </c>
      <c r="D16" s="23">
        <v>13</v>
      </c>
      <c r="E16" s="21"/>
      <c r="F16" s="22">
        <f t="shared" si="0"/>
      </c>
    </row>
    <row r="17" spans="1:6" s="15" customFormat="1" ht="27" customHeight="1">
      <c r="A17" s="76" t="s">
        <v>105</v>
      </c>
      <c r="B17" s="74" t="s">
        <v>106</v>
      </c>
      <c r="C17" s="75" t="s">
        <v>104</v>
      </c>
      <c r="D17" s="23">
        <v>0</v>
      </c>
      <c r="E17" s="21"/>
      <c r="F17" s="22">
        <f t="shared" si="0"/>
      </c>
    </row>
    <row r="18" spans="1:6" s="15" customFormat="1" ht="27" customHeight="1">
      <c r="A18" s="76" t="s">
        <v>65</v>
      </c>
      <c r="B18" s="74" t="s">
        <v>66</v>
      </c>
      <c r="C18" s="75"/>
      <c r="D18" s="23">
        <v>0</v>
      </c>
      <c r="E18" s="21"/>
      <c r="F18" s="22">
        <f t="shared" si="0"/>
      </c>
    </row>
    <row r="19" spans="1:6" s="15" customFormat="1" ht="27" customHeight="1">
      <c r="A19" s="76" t="s">
        <v>107</v>
      </c>
      <c r="B19" s="74" t="s">
        <v>108</v>
      </c>
      <c r="C19" s="75" t="s">
        <v>104</v>
      </c>
      <c r="D19" s="23">
        <v>0</v>
      </c>
      <c r="E19" s="21"/>
      <c r="F19" s="22">
        <f t="shared" si="0"/>
      </c>
    </row>
    <row r="20" spans="1:6" s="15" customFormat="1" ht="27" customHeight="1">
      <c r="A20" s="76" t="s">
        <v>86</v>
      </c>
      <c r="B20" s="74" t="s">
        <v>109</v>
      </c>
      <c r="C20" s="75" t="s">
        <v>104</v>
      </c>
      <c r="D20" s="23">
        <v>0</v>
      </c>
      <c r="E20" s="21"/>
      <c r="F20" s="22">
        <f t="shared" si="0"/>
      </c>
    </row>
    <row r="21" spans="1:6" s="15" customFormat="1" ht="27" customHeight="1">
      <c r="A21" s="76" t="s">
        <v>88</v>
      </c>
      <c r="B21" s="74" t="s">
        <v>110</v>
      </c>
      <c r="C21" s="75" t="s">
        <v>104</v>
      </c>
      <c r="D21" s="11">
        <v>0</v>
      </c>
      <c r="E21" s="21"/>
      <c r="F21" s="22">
        <f t="shared" si="0"/>
      </c>
    </row>
    <row r="22" spans="1:6" s="15" customFormat="1" ht="27" customHeight="1">
      <c r="A22" s="76" t="s">
        <v>90</v>
      </c>
      <c r="B22" s="74" t="s">
        <v>111</v>
      </c>
      <c r="C22" s="75" t="s">
        <v>104</v>
      </c>
      <c r="D22" s="11">
        <v>0</v>
      </c>
      <c r="E22" s="21"/>
      <c r="F22" s="22">
        <f t="shared" si="0"/>
      </c>
    </row>
    <row r="23" spans="1:6" s="15" customFormat="1" ht="27" customHeight="1">
      <c r="A23" s="76" t="s">
        <v>92</v>
      </c>
      <c r="B23" s="74" t="s">
        <v>112</v>
      </c>
      <c r="C23" s="75" t="s">
        <v>104</v>
      </c>
      <c r="D23" s="11">
        <v>0</v>
      </c>
      <c r="E23" s="21"/>
      <c r="F23" s="22">
        <f t="shared" si="0"/>
      </c>
    </row>
    <row r="24" spans="1:6" s="15" customFormat="1" ht="27" customHeight="1">
      <c r="A24" s="76" t="s">
        <v>94</v>
      </c>
      <c r="B24" s="74" t="s">
        <v>113</v>
      </c>
      <c r="C24" s="75" t="s">
        <v>104</v>
      </c>
      <c r="D24" s="11">
        <v>0</v>
      </c>
      <c r="E24" s="21"/>
      <c r="F24" s="22">
        <f t="shared" si="0"/>
      </c>
    </row>
    <row r="25" spans="1:6" s="15" customFormat="1" ht="27" customHeight="1">
      <c r="A25" s="76" t="s">
        <v>96</v>
      </c>
      <c r="B25" s="74" t="s">
        <v>114</v>
      </c>
      <c r="C25" s="75" t="s">
        <v>104</v>
      </c>
      <c r="D25" s="11">
        <v>0</v>
      </c>
      <c r="E25" s="21"/>
      <c r="F25" s="22">
        <f t="shared" si="0"/>
      </c>
    </row>
    <row r="26" spans="1:6" s="15" customFormat="1" ht="27" customHeight="1">
      <c r="A26" s="76" t="s">
        <v>98</v>
      </c>
      <c r="B26" s="74" t="s">
        <v>115</v>
      </c>
      <c r="C26" s="75" t="s">
        <v>104</v>
      </c>
      <c r="D26" s="11">
        <v>0</v>
      </c>
      <c r="E26" s="21"/>
      <c r="F26" s="22">
        <f t="shared" si="0"/>
      </c>
    </row>
    <row r="27" spans="1:6" s="15" customFormat="1" ht="27" customHeight="1">
      <c r="A27" s="76" t="s">
        <v>100</v>
      </c>
      <c r="B27" s="74" t="s">
        <v>116</v>
      </c>
      <c r="C27" s="75" t="s">
        <v>104</v>
      </c>
      <c r="D27" s="11">
        <v>0</v>
      </c>
      <c r="E27" s="21"/>
      <c r="F27" s="22">
        <f t="shared" si="0"/>
      </c>
    </row>
    <row r="28" spans="1:6" s="15" customFormat="1" ht="27" customHeight="1">
      <c r="A28" s="76" t="s">
        <v>102</v>
      </c>
      <c r="B28" s="74" t="s">
        <v>117</v>
      </c>
      <c r="C28" s="75" t="s">
        <v>104</v>
      </c>
      <c r="D28" s="11">
        <v>2</v>
      </c>
      <c r="E28" s="21"/>
      <c r="F28" s="22">
        <f t="shared" si="0"/>
      </c>
    </row>
    <row r="29" spans="1:6" s="15" customFormat="1" ht="27" customHeight="1">
      <c r="A29" s="76" t="s">
        <v>105</v>
      </c>
      <c r="B29" s="74" t="s">
        <v>118</v>
      </c>
      <c r="C29" s="75" t="s">
        <v>104</v>
      </c>
      <c r="D29" s="11">
        <v>2</v>
      </c>
      <c r="E29" s="21"/>
      <c r="F29" s="22">
        <f t="shared" si="0"/>
      </c>
    </row>
    <row r="30" spans="1:6" s="15" customFormat="1" ht="27" customHeight="1">
      <c r="A30" s="76" t="s">
        <v>119</v>
      </c>
      <c r="B30" s="74" t="s">
        <v>120</v>
      </c>
      <c r="C30" s="75"/>
      <c r="D30" s="11">
        <v>0</v>
      </c>
      <c r="E30" s="21"/>
      <c r="F30" s="22">
        <f t="shared" si="0"/>
      </c>
    </row>
    <row r="31" spans="1:6" s="15" customFormat="1" ht="27" customHeight="1">
      <c r="A31" s="76" t="s">
        <v>107</v>
      </c>
      <c r="B31" s="74" t="s">
        <v>121</v>
      </c>
      <c r="C31" s="75" t="s">
        <v>104</v>
      </c>
      <c r="D31" s="11">
        <v>53</v>
      </c>
      <c r="E31" s="21"/>
      <c r="F31" s="22">
        <f t="shared" si="0"/>
      </c>
    </row>
    <row r="32" spans="1:6" s="15" customFormat="1" ht="27" customHeight="1">
      <c r="A32" s="76" t="s">
        <v>86</v>
      </c>
      <c r="B32" s="74" t="s">
        <v>122</v>
      </c>
      <c r="C32" s="75" t="s">
        <v>104</v>
      </c>
      <c r="D32" s="11">
        <v>0</v>
      </c>
      <c r="E32" s="21"/>
      <c r="F32" s="22">
        <f t="shared" si="0"/>
      </c>
    </row>
    <row r="33" spans="1:6" s="15" customFormat="1" ht="27" customHeight="1">
      <c r="A33" s="76" t="s">
        <v>88</v>
      </c>
      <c r="B33" s="74" t="s">
        <v>123</v>
      </c>
      <c r="C33" s="75" t="s">
        <v>104</v>
      </c>
      <c r="D33" s="11"/>
      <c r="E33" s="21"/>
      <c r="F33" s="22">
        <f t="shared" si="0"/>
      </c>
    </row>
    <row r="34" spans="1:6" s="15" customFormat="1" ht="27" customHeight="1">
      <c r="A34" s="75" t="s">
        <v>124</v>
      </c>
      <c r="B34" s="77" t="s">
        <v>125</v>
      </c>
      <c r="C34" s="75"/>
      <c r="D34" s="11">
        <v>0</v>
      </c>
      <c r="E34" s="21"/>
      <c r="F34" s="22">
        <f t="shared" si="0"/>
      </c>
    </row>
    <row r="35" spans="1:6" s="15" customFormat="1" ht="27" customHeight="1">
      <c r="A35" s="76" t="s">
        <v>107</v>
      </c>
      <c r="B35" s="74" t="s">
        <v>126</v>
      </c>
      <c r="C35" s="75" t="s">
        <v>104</v>
      </c>
      <c r="D35" s="11">
        <v>51</v>
      </c>
      <c r="E35" s="21"/>
      <c r="F35" s="22">
        <f t="shared" si="0"/>
      </c>
    </row>
    <row r="36" spans="1:6" s="15" customFormat="1" ht="27" customHeight="1">
      <c r="A36" s="76" t="s">
        <v>86</v>
      </c>
      <c r="B36" s="74" t="s">
        <v>127</v>
      </c>
      <c r="C36" s="75" t="s">
        <v>104</v>
      </c>
      <c r="D36" s="11">
        <v>1027</v>
      </c>
      <c r="E36" s="21"/>
      <c r="F36" s="22">
        <f t="shared" si="0"/>
      </c>
    </row>
    <row r="37" spans="1:6" s="15" customFormat="1" ht="27" customHeight="1">
      <c r="A37" s="76" t="s">
        <v>88</v>
      </c>
      <c r="B37" s="74" t="s">
        <v>128</v>
      </c>
      <c r="C37" s="75" t="s">
        <v>104</v>
      </c>
      <c r="D37" s="11">
        <v>4</v>
      </c>
      <c r="E37" s="21"/>
      <c r="F37" s="22">
        <f t="shared" si="0"/>
      </c>
    </row>
    <row r="38" spans="1:6" s="15" customFormat="1" ht="27" customHeight="1">
      <c r="A38" s="76" t="s">
        <v>129</v>
      </c>
      <c r="B38" s="74" t="s">
        <v>130</v>
      </c>
      <c r="C38" s="75" t="s">
        <v>67</v>
      </c>
      <c r="D38" s="11">
        <v>0</v>
      </c>
      <c r="E38" s="21"/>
      <c r="F38" s="22">
        <f t="shared" si="0"/>
      </c>
    </row>
    <row r="39" spans="1:6" s="15" customFormat="1" ht="27" customHeight="1">
      <c r="A39" s="76" t="s">
        <v>131</v>
      </c>
      <c r="B39" s="74" t="s">
        <v>132</v>
      </c>
      <c r="C39" s="75"/>
      <c r="D39" s="11">
        <v>0</v>
      </c>
      <c r="E39" s="21"/>
      <c r="F39" s="22">
        <f t="shared" si="0"/>
      </c>
    </row>
    <row r="40" spans="1:6" s="15" customFormat="1" ht="27" customHeight="1">
      <c r="A40" s="76" t="s">
        <v>107</v>
      </c>
      <c r="B40" s="74" t="s">
        <v>133</v>
      </c>
      <c r="C40" s="75" t="s">
        <v>104</v>
      </c>
      <c r="D40" s="11">
        <v>44</v>
      </c>
      <c r="E40" s="21"/>
      <c r="F40" s="22">
        <f t="shared" si="0"/>
      </c>
    </row>
    <row r="41" spans="1:6" s="15" customFormat="1" ht="27" customHeight="1">
      <c r="A41" s="76" t="s">
        <v>86</v>
      </c>
      <c r="B41" s="74" t="s">
        <v>134</v>
      </c>
      <c r="C41" s="75" t="s">
        <v>104</v>
      </c>
      <c r="D41" s="23">
        <v>0</v>
      </c>
      <c r="E41" s="21"/>
      <c r="F41" s="22">
        <f t="shared" si="0"/>
      </c>
    </row>
    <row r="42" spans="1:6" s="15" customFormat="1" ht="27" customHeight="1">
      <c r="A42" s="76" t="s">
        <v>88</v>
      </c>
      <c r="B42" s="74" t="s">
        <v>135</v>
      </c>
      <c r="C42" s="75" t="s">
        <v>104</v>
      </c>
      <c r="D42" s="23">
        <v>53</v>
      </c>
      <c r="E42" s="21"/>
      <c r="F42" s="22">
        <f t="shared" si="0"/>
      </c>
    </row>
    <row r="43" spans="1:6" s="15" customFormat="1" ht="27" customHeight="1">
      <c r="A43" s="76" t="s">
        <v>90</v>
      </c>
      <c r="B43" s="74" t="s">
        <v>136</v>
      </c>
      <c r="C43" s="75" t="s">
        <v>104</v>
      </c>
      <c r="D43" s="23">
        <v>14</v>
      </c>
      <c r="E43" s="21"/>
      <c r="F43" s="22">
        <f t="shared" si="0"/>
      </c>
    </row>
    <row r="44" spans="1:6" s="15" customFormat="1" ht="27" customHeight="1">
      <c r="A44" s="76" t="s">
        <v>92</v>
      </c>
      <c r="B44" s="74" t="s">
        <v>137</v>
      </c>
      <c r="C44" s="75" t="s">
        <v>104</v>
      </c>
      <c r="D44" s="23">
        <v>4108</v>
      </c>
      <c r="E44" s="21"/>
      <c r="F44" s="22">
        <f t="shared" si="0"/>
      </c>
    </row>
    <row r="45" spans="1:6" s="15" customFormat="1" ht="27" customHeight="1">
      <c r="A45" s="76" t="s">
        <v>94</v>
      </c>
      <c r="B45" s="74" t="s">
        <v>138</v>
      </c>
      <c r="C45" s="75" t="s">
        <v>104</v>
      </c>
      <c r="D45" s="23">
        <v>240</v>
      </c>
      <c r="E45" s="21"/>
      <c r="F45" s="22">
        <f t="shared" si="0"/>
      </c>
    </row>
    <row r="46" spans="1:6" s="15" customFormat="1" ht="27" customHeight="1">
      <c r="A46" s="76" t="s">
        <v>139</v>
      </c>
      <c r="B46" s="74" t="s">
        <v>140</v>
      </c>
      <c r="C46" s="75"/>
      <c r="D46" s="23">
        <v>0</v>
      </c>
      <c r="E46" s="21"/>
      <c r="F46" s="22">
        <f t="shared" si="0"/>
      </c>
    </row>
    <row r="47" spans="1:6" s="15" customFormat="1" ht="27" customHeight="1">
      <c r="A47" s="76" t="s">
        <v>68</v>
      </c>
      <c r="B47" s="74" t="s">
        <v>69</v>
      </c>
      <c r="C47" s="75"/>
      <c r="D47" s="23">
        <v>0</v>
      </c>
      <c r="E47" s="21"/>
      <c r="F47" s="22">
        <f t="shared" si="0"/>
      </c>
    </row>
    <row r="48" spans="1:6" s="15" customFormat="1" ht="27" customHeight="1">
      <c r="A48" s="76" t="s">
        <v>17</v>
      </c>
      <c r="B48" s="74" t="s">
        <v>70</v>
      </c>
      <c r="C48" s="75"/>
      <c r="D48" s="23">
        <v>0</v>
      </c>
      <c r="E48" s="21"/>
      <c r="F48" s="22">
        <f t="shared" si="0"/>
      </c>
    </row>
    <row r="49" spans="1:6" s="15" customFormat="1" ht="27" customHeight="1">
      <c r="A49" s="76" t="s">
        <v>141</v>
      </c>
      <c r="B49" s="74" t="s">
        <v>142</v>
      </c>
      <c r="C49" s="75" t="s">
        <v>64</v>
      </c>
      <c r="D49" s="11">
        <v>4106</v>
      </c>
      <c r="E49" s="21"/>
      <c r="F49" s="22">
        <f t="shared" si="0"/>
      </c>
    </row>
    <row r="50" spans="1:6" s="15" customFormat="1" ht="27" customHeight="1">
      <c r="A50" s="76" t="s">
        <v>20</v>
      </c>
      <c r="B50" s="74" t="s">
        <v>71</v>
      </c>
      <c r="C50" s="75"/>
      <c r="D50" s="11">
        <v>0</v>
      </c>
      <c r="E50" s="21"/>
      <c r="F50" s="22">
        <f t="shared" si="0"/>
      </c>
    </row>
    <row r="51" spans="1:6" s="15" customFormat="1" ht="27" customHeight="1">
      <c r="A51" s="76" t="s">
        <v>143</v>
      </c>
      <c r="B51" s="74" t="s">
        <v>144</v>
      </c>
      <c r="C51" s="75" t="s">
        <v>64</v>
      </c>
      <c r="D51" s="11">
        <v>210</v>
      </c>
      <c r="E51" s="21"/>
      <c r="F51" s="22">
        <f t="shared" si="0"/>
      </c>
    </row>
    <row r="52" spans="1:6" s="15" customFormat="1" ht="27" customHeight="1">
      <c r="A52" s="76" t="s">
        <v>72</v>
      </c>
      <c r="B52" s="74" t="s">
        <v>145</v>
      </c>
      <c r="C52" s="75" t="s">
        <v>64</v>
      </c>
      <c r="D52" s="11">
        <v>28</v>
      </c>
      <c r="E52" s="21"/>
      <c r="F52" s="22">
        <f t="shared" si="0"/>
      </c>
    </row>
    <row r="53" spans="1:6" s="15" customFormat="1" ht="27" customHeight="1">
      <c r="A53" s="23"/>
      <c r="B53" s="25"/>
      <c r="C53" s="11"/>
      <c r="D53" s="11"/>
      <c r="E53" s="21"/>
      <c r="F53" s="22">
        <f t="shared" si="0"/>
      </c>
    </row>
    <row r="54" spans="1:6" s="15" customFormat="1" ht="27" customHeight="1">
      <c r="A54" s="23"/>
      <c r="B54" s="25"/>
      <c r="C54" s="11"/>
      <c r="D54" s="11"/>
      <c r="E54" s="21"/>
      <c r="F54" s="22">
        <f t="shared" si="0"/>
      </c>
    </row>
    <row r="55" spans="1:6" s="15" customFormat="1" ht="27" customHeight="1">
      <c r="A55" s="23"/>
      <c r="B55" s="25"/>
      <c r="C55" s="11"/>
      <c r="D55" s="11"/>
      <c r="E55" s="21"/>
      <c r="F55" s="22">
        <f t="shared" si="0"/>
      </c>
    </row>
    <row r="56" spans="1:6" s="15" customFormat="1" ht="27" customHeight="1">
      <c r="A56" s="26"/>
      <c r="B56" s="25"/>
      <c r="C56" s="11"/>
      <c r="D56" s="11"/>
      <c r="E56" s="21"/>
      <c r="F56" s="22">
        <f t="shared" si="0"/>
      </c>
    </row>
    <row r="57" spans="1:6" s="15" customFormat="1" ht="27" customHeight="1">
      <c r="A57" s="26"/>
      <c r="B57" s="25"/>
      <c r="C57" s="11"/>
      <c r="D57" s="11"/>
      <c r="E57" s="21"/>
      <c r="F57" s="22">
        <f t="shared" si="0"/>
      </c>
    </row>
    <row r="58" spans="1:6" s="15" customFormat="1" ht="27" customHeight="1">
      <c r="A58" s="26"/>
      <c r="B58" s="25"/>
      <c r="C58" s="11"/>
      <c r="D58" s="11"/>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6"/>
      <c r="B63" s="25"/>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6" s="15" customFormat="1" ht="27" customHeight="1">
      <c r="A66" s="23"/>
      <c r="B66" s="24"/>
      <c r="C66" s="11"/>
      <c r="D66" s="11"/>
      <c r="E66" s="21"/>
      <c r="F66" s="22">
        <f t="shared" si="0"/>
      </c>
    </row>
    <row r="67" spans="1:7" ht="27" customHeight="1">
      <c r="A67" s="85" t="s">
        <v>60</v>
      </c>
      <c r="B67" s="86"/>
      <c r="C67" s="86"/>
      <c r="D67" s="86"/>
      <c r="E67" s="86"/>
      <c r="F67" s="27">
        <f>SUM(F5:F66)</f>
        <v>0</v>
      </c>
      <c r="G67" s="14"/>
    </row>
    <row r="68" spans="4:7" ht="12">
      <c r="D68" s="65"/>
      <c r="E68" s="67"/>
      <c r="F68" s="68"/>
      <c r="G68" s="14"/>
    </row>
    <row r="69" spans="4:7" ht="12">
      <c r="D69" s="65"/>
      <c r="E69" s="67"/>
      <c r="F69" s="68"/>
      <c r="G69" s="14"/>
    </row>
    <row r="70" spans="4:7" ht="12">
      <c r="D70" s="65"/>
      <c r="E70" s="67"/>
      <c r="F70" s="68"/>
      <c r="G70" s="14"/>
    </row>
    <row r="71" spans="1:7" ht="12">
      <c r="A71" s="69"/>
      <c r="B71" s="70"/>
      <c r="C71" s="69"/>
      <c r="D71" s="65"/>
      <c r="E71" s="67"/>
      <c r="F71" s="68"/>
      <c r="G71" s="14"/>
    </row>
    <row r="72" spans="4:7" ht="12">
      <c r="D72" s="65"/>
      <c r="E72" s="67"/>
      <c r="F72" s="68"/>
      <c r="G72" s="14"/>
    </row>
    <row r="73" spans="4:7" ht="12">
      <c r="D73" s="65"/>
      <c r="E73" s="67"/>
      <c r="F73" s="68"/>
      <c r="G73" s="14"/>
    </row>
    <row r="74" spans="4:7" ht="12">
      <c r="D74" s="65"/>
      <c r="E74" s="67"/>
      <c r="F74" s="68"/>
      <c r="G74" s="14"/>
    </row>
    <row r="75" spans="4:7" ht="12">
      <c r="D75" s="65"/>
      <c r="E75" s="67"/>
      <c r="F75" s="68"/>
      <c r="G75" s="14"/>
    </row>
    <row r="76" spans="4:7" ht="12">
      <c r="D76" s="65"/>
      <c r="E76" s="67"/>
      <c r="F76" s="68"/>
      <c r="G76" s="14"/>
    </row>
    <row r="77" spans="4:7" ht="12">
      <c r="D77" s="65"/>
      <c r="E77" s="67"/>
      <c r="F77" s="68"/>
      <c r="G77" s="14"/>
    </row>
    <row r="78" spans="4:7" ht="12">
      <c r="D78" s="65"/>
      <c r="E78" s="67"/>
      <c r="F78" s="68"/>
      <c r="G78" s="14"/>
    </row>
    <row r="79" spans="4:7" ht="12">
      <c r="D79" s="65"/>
      <c r="E79" s="67"/>
      <c r="F79" s="68"/>
      <c r="G79" s="14"/>
    </row>
    <row r="80" spans="4:7" ht="12">
      <c r="D80" s="65"/>
      <c r="E80" s="67"/>
      <c r="F80" s="68"/>
      <c r="G80" s="14"/>
    </row>
    <row r="81" spans="4:7" ht="12">
      <c r="D81" s="65"/>
      <c r="E81" s="67"/>
      <c r="F81" s="68"/>
      <c r="G81" s="14"/>
    </row>
    <row r="82" spans="4:7" ht="12">
      <c r="D82" s="65"/>
      <c r="E82" s="67"/>
      <c r="F82" s="68"/>
      <c r="G82" s="14"/>
    </row>
    <row r="83" spans="4:7" ht="12">
      <c r="D83" s="65"/>
      <c r="E83" s="67"/>
      <c r="F83" s="68"/>
      <c r="G83" s="14"/>
    </row>
    <row r="84" spans="4:7" ht="12">
      <c r="D84" s="65"/>
      <c r="E84" s="67"/>
      <c r="F84" s="68"/>
      <c r="G84" s="14"/>
    </row>
    <row r="85" spans="4:7" ht="12">
      <c r="D85" s="65"/>
      <c r="E85" s="67"/>
      <c r="F85" s="68"/>
      <c r="G85" s="14"/>
    </row>
    <row r="86" spans="4:7" ht="12">
      <c r="D86" s="65"/>
      <c r="E86" s="67"/>
      <c r="F86" s="68"/>
      <c r="G86" s="14"/>
    </row>
    <row r="87" spans="4:7" ht="12">
      <c r="D87" s="65"/>
      <c r="E87" s="67"/>
      <c r="F87" s="68"/>
      <c r="G87" s="14"/>
    </row>
    <row r="88" spans="4:7" ht="12">
      <c r="D88" s="65"/>
      <c r="E88" s="67"/>
      <c r="F88" s="68"/>
      <c r="G88" s="14"/>
    </row>
    <row r="89" spans="4:7" ht="12">
      <c r="D89" s="65"/>
      <c r="E89" s="67"/>
      <c r="F89" s="68"/>
      <c r="G89" s="14"/>
    </row>
    <row r="90" spans="4:7" ht="12">
      <c r="D90" s="65"/>
      <c r="E90" s="67"/>
      <c r="F90" s="68"/>
      <c r="G90" s="14"/>
    </row>
    <row r="91" spans="4:7" ht="12">
      <c r="D91" s="65"/>
      <c r="E91" s="67"/>
      <c r="F91" s="68"/>
      <c r="G91" s="14"/>
    </row>
    <row r="92" spans="4:7" ht="12">
      <c r="D92" s="65"/>
      <c r="E92" s="67"/>
      <c r="F92" s="68"/>
      <c r="G92" s="14"/>
    </row>
    <row r="93" spans="4:7" ht="12">
      <c r="D93" s="65"/>
      <c r="E93" s="67"/>
      <c r="F93" s="68"/>
      <c r="G93" s="14"/>
    </row>
    <row r="94" spans="4:7" ht="12">
      <c r="D94" s="65"/>
      <c r="E94" s="67"/>
      <c r="F94" s="68"/>
      <c r="G94" s="14"/>
    </row>
    <row r="95" spans="4:7" ht="12">
      <c r="D95" s="65"/>
      <c r="E95" s="67"/>
      <c r="F95" s="68"/>
      <c r="G95" s="14"/>
    </row>
    <row r="96" spans="4:7" ht="12">
      <c r="D96" s="65"/>
      <c r="E96" s="67"/>
      <c r="F96" s="68"/>
      <c r="G96" s="14"/>
    </row>
    <row r="97" spans="4:7" ht="12">
      <c r="D97" s="65"/>
      <c r="E97" s="67"/>
      <c r="F97" s="68"/>
      <c r="G97" s="14"/>
    </row>
    <row r="98" spans="4:7" ht="12">
      <c r="D98" s="65"/>
      <c r="E98" s="67"/>
      <c r="F98" s="68"/>
      <c r="G98" s="14"/>
    </row>
    <row r="99" spans="4:7" ht="12">
      <c r="D99" s="65"/>
      <c r="E99" s="67"/>
      <c r="F99" s="68"/>
      <c r="G99" s="14"/>
    </row>
    <row r="100" spans="4:7" ht="12">
      <c r="D100" s="65"/>
      <c r="E100" s="67"/>
      <c r="F100" s="68"/>
      <c r="G100" s="14"/>
    </row>
    <row r="101" spans="4:7" ht="12">
      <c r="D101" s="65"/>
      <c r="E101" s="67"/>
      <c r="F101" s="68"/>
      <c r="G101" s="14"/>
    </row>
    <row r="102" spans="4:7" ht="12">
      <c r="D102" s="65"/>
      <c r="E102" s="67"/>
      <c r="F102" s="68"/>
      <c r="G102" s="14"/>
    </row>
    <row r="103" spans="4:7" ht="12">
      <c r="D103" s="65"/>
      <c r="E103" s="67"/>
      <c r="F103" s="68"/>
      <c r="G103" s="14"/>
    </row>
    <row r="104" spans="4:7" ht="12">
      <c r="D104" s="65"/>
      <c r="E104" s="67"/>
      <c r="F104" s="68"/>
      <c r="G104" s="14"/>
    </row>
    <row r="105" spans="4:7" ht="12">
      <c r="D105" s="65"/>
      <c r="E105" s="67"/>
      <c r="F105" s="68"/>
      <c r="G105" s="14"/>
    </row>
    <row r="106" spans="4:7" ht="12">
      <c r="D106" s="65"/>
      <c r="E106" s="67"/>
      <c r="F106" s="68"/>
      <c r="G106" s="14"/>
    </row>
    <row r="107" spans="4:7" ht="12">
      <c r="D107" s="65"/>
      <c r="E107" s="67"/>
      <c r="F107" s="68"/>
      <c r="G107" s="14"/>
    </row>
    <row r="108" spans="4:7" ht="12">
      <c r="D108" s="65"/>
      <c r="E108" s="67"/>
      <c r="F108" s="68"/>
      <c r="G108" s="14"/>
    </row>
    <row r="109" spans="4:7" ht="12">
      <c r="D109" s="65"/>
      <c r="E109" s="67"/>
      <c r="F109" s="68"/>
      <c r="G109" s="14"/>
    </row>
    <row r="110" spans="4:7" ht="12">
      <c r="D110" s="65"/>
      <c r="E110" s="67"/>
      <c r="F110" s="68"/>
      <c r="G110" s="14"/>
    </row>
    <row r="111" spans="4:7" ht="12">
      <c r="D111" s="65"/>
      <c r="E111" s="67"/>
      <c r="F111" s="68"/>
      <c r="G111" s="14"/>
    </row>
    <row r="112" spans="4:7" ht="12">
      <c r="D112" s="65"/>
      <c r="E112" s="67"/>
      <c r="F112" s="68"/>
      <c r="G112" s="14"/>
    </row>
    <row r="113" spans="4:7" ht="12">
      <c r="D113" s="65"/>
      <c r="E113" s="67"/>
      <c r="F113" s="68"/>
      <c r="G113" s="14"/>
    </row>
    <row r="114" spans="4:7" ht="12">
      <c r="D114" s="65"/>
      <c r="E114" s="67"/>
      <c r="F114" s="68"/>
      <c r="G114" s="14"/>
    </row>
    <row r="115" spans="4:7" ht="12">
      <c r="D115" s="65"/>
      <c r="E115" s="67"/>
      <c r="F115" s="68"/>
      <c r="G115" s="14"/>
    </row>
    <row r="116" spans="4:7" ht="12">
      <c r="D116" s="65"/>
      <c r="E116" s="67"/>
      <c r="F116" s="68"/>
      <c r="G116" s="14"/>
    </row>
    <row r="117" spans="4:7" ht="12">
      <c r="D117" s="65"/>
      <c r="E117" s="67"/>
      <c r="F117" s="68"/>
      <c r="G117" s="14"/>
    </row>
    <row r="118" spans="4:7" ht="12">
      <c r="D118" s="65"/>
      <c r="E118" s="67"/>
      <c r="F118" s="68"/>
      <c r="G118" s="14"/>
    </row>
    <row r="119" spans="4:7" ht="12">
      <c r="D119" s="65"/>
      <c r="E119" s="67"/>
      <c r="F119" s="68"/>
      <c r="G119" s="14"/>
    </row>
    <row r="120" spans="4:7" ht="12">
      <c r="D120" s="65"/>
      <c r="E120" s="67"/>
      <c r="F120" s="68"/>
      <c r="G120" s="14"/>
    </row>
    <row r="121" spans="4:7" ht="12">
      <c r="D121" s="65"/>
      <c r="E121" s="67"/>
      <c r="F121" s="68"/>
      <c r="G121" s="14"/>
    </row>
    <row r="122" spans="4:7" ht="12">
      <c r="D122" s="65"/>
      <c r="E122" s="67"/>
      <c r="F122" s="68"/>
      <c r="G122" s="14"/>
    </row>
    <row r="123" spans="4:7" ht="12">
      <c r="D123" s="65"/>
      <c r="E123" s="67"/>
      <c r="F123" s="68"/>
      <c r="G123" s="14"/>
    </row>
    <row r="124" spans="4:7" ht="12">
      <c r="D124" s="65"/>
      <c r="E124" s="67"/>
      <c r="F124" s="68"/>
      <c r="G124" s="14"/>
    </row>
    <row r="125" spans="4:7" ht="12">
      <c r="D125" s="65"/>
      <c r="E125" s="67"/>
      <c r="F125" s="68"/>
      <c r="G125" s="14"/>
    </row>
    <row r="126" spans="4:7" ht="12">
      <c r="D126" s="65"/>
      <c r="E126" s="67"/>
      <c r="F126" s="68"/>
      <c r="G126" s="14"/>
    </row>
    <row r="127" spans="4:7" ht="12">
      <c r="D127" s="65"/>
      <c r="E127" s="67"/>
      <c r="F127" s="68"/>
      <c r="G127" s="14"/>
    </row>
    <row r="128" spans="4:7" ht="12">
      <c r="D128" s="65"/>
      <c r="E128" s="67"/>
      <c r="F128" s="68"/>
      <c r="G128" s="14"/>
    </row>
    <row r="129" spans="4:7" ht="12">
      <c r="D129" s="65"/>
      <c r="E129" s="67"/>
      <c r="F129" s="68"/>
      <c r="G129" s="14"/>
    </row>
    <row r="130" spans="4:7" ht="12">
      <c r="D130" s="65"/>
      <c r="E130" s="67"/>
      <c r="F130" s="68"/>
      <c r="G130" s="14"/>
    </row>
    <row r="131" spans="4:7" ht="12">
      <c r="D131" s="65"/>
      <c r="E131" s="67"/>
      <c r="F131" s="68"/>
      <c r="G131" s="14"/>
    </row>
    <row r="132" spans="4:7" ht="12">
      <c r="D132" s="65"/>
      <c r="E132" s="67"/>
      <c r="F132" s="68"/>
      <c r="G132" s="14"/>
    </row>
    <row r="133" spans="4:7" ht="12">
      <c r="D133" s="65"/>
      <c r="E133" s="67"/>
      <c r="F133" s="68"/>
      <c r="G133" s="14"/>
    </row>
    <row r="134" spans="4:7" ht="12">
      <c r="D134" s="65"/>
      <c r="E134" s="67"/>
      <c r="F134" s="68"/>
      <c r="G134" s="14"/>
    </row>
    <row r="135" spans="4:7" ht="12">
      <c r="D135" s="65"/>
      <c r="E135" s="67"/>
      <c r="F135" s="68"/>
      <c r="G135" s="14"/>
    </row>
    <row r="136" spans="4:7" ht="12">
      <c r="D136" s="65"/>
      <c r="E136" s="67"/>
      <c r="F136" s="68"/>
      <c r="G136" s="14"/>
    </row>
    <row r="137" spans="4:7" ht="12">
      <c r="D137" s="65"/>
      <c r="E137" s="67"/>
      <c r="F137" s="68"/>
      <c r="G137" s="14"/>
    </row>
    <row r="138" spans="4:7" ht="12">
      <c r="D138" s="65"/>
      <c r="E138" s="67"/>
      <c r="F138" s="68"/>
      <c r="G138" s="14"/>
    </row>
    <row r="139" spans="4:7" ht="12">
      <c r="D139" s="65"/>
      <c r="E139" s="67"/>
      <c r="F139" s="68"/>
      <c r="G139" s="14"/>
    </row>
    <row r="140" spans="4:7" ht="12">
      <c r="D140" s="65"/>
      <c r="E140" s="67"/>
      <c r="F140" s="68"/>
      <c r="G140" s="14"/>
    </row>
    <row r="141" spans="4:7" ht="12">
      <c r="D141" s="65"/>
      <c r="E141" s="67"/>
      <c r="F141" s="68"/>
      <c r="G141" s="14"/>
    </row>
    <row r="142" spans="4:7" ht="12">
      <c r="D142" s="65"/>
      <c r="E142" s="67"/>
      <c r="F142" s="68"/>
      <c r="G142" s="14"/>
    </row>
    <row r="143" spans="4:7" ht="12">
      <c r="D143" s="65"/>
      <c r="E143" s="67"/>
      <c r="F143" s="68"/>
      <c r="G143" s="14"/>
    </row>
    <row r="144" spans="4:7" ht="12">
      <c r="D144" s="65"/>
      <c r="E144" s="67"/>
      <c r="F144" s="68"/>
      <c r="G144" s="14"/>
    </row>
    <row r="145" spans="4:7" ht="12">
      <c r="D145" s="65"/>
      <c r="E145" s="67"/>
      <c r="F145" s="68"/>
      <c r="G145" s="14"/>
    </row>
    <row r="146" spans="4:7" ht="12">
      <c r="D146" s="65"/>
      <c r="E146" s="67"/>
      <c r="F146" s="68"/>
      <c r="G146" s="14"/>
    </row>
    <row r="147" spans="4:7" ht="12">
      <c r="D147" s="65"/>
      <c r="E147" s="67"/>
      <c r="F147" s="68"/>
      <c r="G147" s="14"/>
    </row>
    <row r="148" spans="4:7" ht="12">
      <c r="D148" s="65"/>
      <c r="E148" s="67"/>
      <c r="F148" s="68"/>
      <c r="G148" s="14"/>
    </row>
    <row r="149" spans="4:7" ht="12">
      <c r="D149" s="65"/>
      <c r="E149" s="67"/>
      <c r="F149" s="68"/>
      <c r="G149" s="14"/>
    </row>
    <row r="150" spans="4:7" ht="12">
      <c r="D150" s="65"/>
      <c r="E150" s="67"/>
      <c r="F150" s="68"/>
      <c r="G150" s="14"/>
    </row>
    <row r="151" spans="4:7" ht="12">
      <c r="D151" s="65"/>
      <c r="E151" s="67"/>
      <c r="F151" s="68"/>
      <c r="G151" s="14"/>
    </row>
    <row r="152" spans="4:7" ht="12">
      <c r="D152" s="65"/>
      <c r="E152" s="67"/>
      <c r="F152" s="68"/>
      <c r="G152" s="14"/>
    </row>
    <row r="153" spans="4:7" ht="12">
      <c r="D153" s="65"/>
      <c r="E153" s="67"/>
      <c r="F153" s="68"/>
      <c r="G153" s="14"/>
    </row>
    <row r="154" spans="4:7" ht="12">
      <c r="D154" s="65"/>
      <c r="E154" s="67"/>
      <c r="F154" s="68"/>
      <c r="G154" s="14"/>
    </row>
    <row r="155" spans="4:7" ht="12">
      <c r="D155" s="65"/>
      <c r="E155" s="67"/>
      <c r="F155" s="68"/>
      <c r="G155" s="14"/>
    </row>
    <row r="156" spans="4:7" ht="12">
      <c r="D156" s="65"/>
      <c r="E156" s="67"/>
      <c r="F156" s="68"/>
      <c r="G156" s="14"/>
    </row>
    <row r="157" spans="4:7" ht="12">
      <c r="D157" s="65"/>
      <c r="E157" s="67"/>
      <c r="F157" s="68"/>
      <c r="G157" s="14"/>
    </row>
    <row r="158" spans="4:7" ht="12">
      <c r="D158" s="65"/>
      <c r="E158" s="67"/>
      <c r="F158" s="68"/>
      <c r="G158" s="14"/>
    </row>
    <row r="159" spans="4:7" ht="12">
      <c r="D159" s="65"/>
      <c r="E159" s="67"/>
      <c r="F159" s="68"/>
      <c r="G159" s="14"/>
    </row>
    <row r="160" spans="4:7" ht="12">
      <c r="D160" s="65"/>
      <c r="E160" s="67"/>
      <c r="F160" s="68"/>
      <c r="G160" s="14"/>
    </row>
    <row r="161" spans="4:7" ht="12">
      <c r="D161" s="65"/>
      <c r="E161" s="67"/>
      <c r="F161" s="68"/>
      <c r="G161" s="14"/>
    </row>
    <row r="162" spans="4:7" ht="12">
      <c r="D162" s="65"/>
      <c r="E162" s="67"/>
      <c r="F162" s="68"/>
      <c r="G162" s="14"/>
    </row>
    <row r="163" spans="4:7" ht="12">
      <c r="D163" s="65"/>
      <c r="E163" s="67"/>
      <c r="F163" s="68"/>
      <c r="G163" s="14"/>
    </row>
    <row r="164" spans="4:7" ht="12">
      <c r="D164" s="65"/>
      <c r="E164" s="67"/>
      <c r="F164" s="68"/>
      <c r="G164" s="14"/>
    </row>
    <row r="165" spans="4:7" ht="12">
      <c r="D165" s="65"/>
      <c r="E165" s="67"/>
      <c r="F165" s="68"/>
      <c r="G165" s="14"/>
    </row>
    <row r="166" spans="4:7" ht="12">
      <c r="D166" s="65"/>
      <c r="E166" s="67"/>
      <c r="F166" s="68"/>
      <c r="G166" s="14"/>
    </row>
    <row r="167" spans="4:7" ht="12">
      <c r="D167" s="65"/>
      <c r="E167" s="67"/>
      <c r="F167" s="68"/>
      <c r="G167" s="14"/>
    </row>
    <row r="168" spans="4:7" ht="12">
      <c r="D168" s="65"/>
      <c r="E168" s="67"/>
      <c r="F168" s="68"/>
      <c r="G168" s="14"/>
    </row>
    <row r="169" spans="4:7" ht="12">
      <c r="D169" s="65"/>
      <c r="E169" s="67"/>
      <c r="F169" s="68"/>
      <c r="G169" s="14"/>
    </row>
    <row r="170" spans="4:7" ht="12">
      <c r="D170" s="65"/>
      <c r="E170" s="67"/>
      <c r="F170" s="68"/>
      <c r="G170" s="14"/>
    </row>
    <row r="171" spans="4:7" ht="12">
      <c r="D171" s="65"/>
      <c r="E171" s="67"/>
      <c r="F171" s="68"/>
      <c r="G171" s="14"/>
    </row>
    <row r="172" spans="4:7" ht="12">
      <c r="D172" s="65"/>
      <c r="E172" s="67"/>
      <c r="F172" s="68"/>
      <c r="G172" s="14"/>
    </row>
    <row r="173" spans="4:7" ht="12">
      <c r="D173" s="65"/>
      <c r="E173" s="67"/>
      <c r="F173" s="68"/>
      <c r="G173" s="14"/>
    </row>
    <row r="174" spans="4:7" ht="12">
      <c r="D174" s="65"/>
      <c r="E174" s="67"/>
      <c r="F174" s="68"/>
      <c r="G174" s="14"/>
    </row>
    <row r="175" spans="4:7" ht="12">
      <c r="D175" s="65"/>
      <c r="E175" s="67"/>
      <c r="F175" s="68"/>
      <c r="G175" s="14"/>
    </row>
    <row r="176" spans="4:7" ht="12">
      <c r="D176" s="65"/>
      <c r="E176" s="67"/>
      <c r="F176" s="68"/>
      <c r="G176" s="14"/>
    </row>
    <row r="177" spans="4:7" ht="12">
      <c r="D177" s="65"/>
      <c r="E177" s="67"/>
      <c r="F177" s="68"/>
      <c r="G177" s="14"/>
    </row>
    <row r="178" spans="4:7" ht="12">
      <c r="D178" s="65"/>
      <c r="E178" s="67"/>
      <c r="F178" s="68"/>
      <c r="G178" s="14"/>
    </row>
    <row r="179" spans="4:7" ht="12">
      <c r="D179" s="65"/>
      <c r="E179" s="67"/>
      <c r="F179" s="68"/>
      <c r="G179" s="14"/>
    </row>
    <row r="180" spans="4:7" ht="12">
      <c r="D180" s="65"/>
      <c r="E180" s="67"/>
      <c r="F180" s="68"/>
      <c r="G180" s="14"/>
    </row>
    <row r="181" spans="4:7" ht="12">
      <c r="D181" s="65"/>
      <c r="E181" s="67"/>
      <c r="F181" s="68"/>
      <c r="G181" s="14"/>
    </row>
    <row r="182" spans="4:7" ht="12">
      <c r="D182" s="65"/>
      <c r="E182" s="67"/>
      <c r="F182" s="68"/>
      <c r="G182" s="14"/>
    </row>
    <row r="183" spans="4:7" ht="12">
      <c r="D183" s="65"/>
      <c r="E183" s="67"/>
      <c r="F183" s="68"/>
      <c r="G183" s="14"/>
    </row>
    <row r="184" spans="4:7" ht="12">
      <c r="D184" s="65"/>
      <c r="E184" s="67"/>
      <c r="F184" s="68"/>
      <c r="G184" s="14"/>
    </row>
    <row r="185" spans="4:7" ht="12">
      <c r="D185" s="65"/>
      <c r="E185" s="67"/>
      <c r="F185" s="68"/>
      <c r="G185" s="14"/>
    </row>
    <row r="186" spans="4:7" ht="12">
      <c r="D186" s="65"/>
      <c r="E186" s="67"/>
      <c r="F186" s="68"/>
      <c r="G186" s="14"/>
    </row>
    <row r="187" spans="4:7" ht="12">
      <c r="D187" s="65"/>
      <c r="E187" s="67"/>
      <c r="F187" s="68"/>
      <c r="G187" s="14"/>
    </row>
    <row r="188" spans="4:7" ht="12">
      <c r="D188" s="65"/>
      <c r="E188" s="67"/>
      <c r="F188" s="68"/>
      <c r="G188" s="14"/>
    </row>
    <row r="189" spans="4:7" ht="12">
      <c r="D189" s="65"/>
      <c r="E189" s="67"/>
      <c r="F189" s="68"/>
      <c r="G189" s="14"/>
    </row>
    <row r="190" spans="4:7" ht="12">
      <c r="D190" s="65"/>
      <c r="E190" s="67"/>
      <c r="F190" s="68"/>
      <c r="G190" s="14"/>
    </row>
    <row r="191" spans="4:7" ht="12">
      <c r="D191" s="65"/>
      <c r="E191" s="67"/>
      <c r="F191" s="68"/>
      <c r="G191" s="14"/>
    </row>
    <row r="192" spans="4:7" ht="12">
      <c r="D192" s="65"/>
      <c r="E192" s="67"/>
      <c r="F192" s="68"/>
      <c r="G192" s="14"/>
    </row>
    <row r="193" spans="4:7" ht="12">
      <c r="D193" s="65"/>
      <c r="E193" s="67"/>
      <c r="F193" s="68"/>
      <c r="G193" s="14"/>
    </row>
    <row r="194" spans="4:7" ht="12">
      <c r="D194" s="65"/>
      <c r="E194" s="67"/>
      <c r="F194" s="68"/>
      <c r="G194" s="14"/>
    </row>
    <row r="195" spans="4:7" ht="12">
      <c r="D195" s="65"/>
      <c r="E195" s="67"/>
      <c r="F195" s="68"/>
      <c r="G195" s="14"/>
    </row>
    <row r="196" spans="4:7" ht="12">
      <c r="D196" s="65"/>
      <c r="E196" s="67"/>
      <c r="F196" s="68"/>
      <c r="G196" s="14"/>
    </row>
    <row r="197" spans="4:7" ht="12">
      <c r="D197" s="65"/>
      <c r="E197" s="67"/>
      <c r="F197" s="68"/>
      <c r="G197" s="14"/>
    </row>
    <row r="198" spans="4:7" ht="12">
      <c r="D198" s="65"/>
      <c r="E198" s="67"/>
      <c r="F198" s="68"/>
      <c r="G198" s="14"/>
    </row>
    <row r="199" spans="4:7" ht="12">
      <c r="D199" s="65"/>
      <c r="E199" s="67"/>
      <c r="F199" s="68"/>
      <c r="G199" s="14"/>
    </row>
    <row r="200" spans="4:7" ht="12">
      <c r="D200" s="65"/>
      <c r="E200" s="67"/>
      <c r="F200" s="68"/>
      <c r="G200" s="14"/>
    </row>
    <row r="201" spans="4:7" ht="12">
      <c r="D201" s="65"/>
      <c r="E201" s="67"/>
      <c r="F201" s="68"/>
      <c r="G201" s="14"/>
    </row>
    <row r="202" spans="4:7" ht="12">
      <c r="D202" s="65"/>
      <c r="E202" s="67"/>
      <c r="F202" s="68"/>
      <c r="G202" s="14"/>
    </row>
    <row r="203" spans="4:7" ht="12">
      <c r="D203" s="65"/>
      <c r="E203" s="67"/>
      <c r="F203" s="68"/>
      <c r="G203" s="14"/>
    </row>
    <row r="204" spans="4:7" ht="12">
      <c r="D204" s="65"/>
      <c r="E204" s="67"/>
      <c r="F204" s="68"/>
      <c r="G204" s="14"/>
    </row>
    <row r="205" spans="4:7" ht="12">
      <c r="D205" s="65"/>
      <c r="E205" s="67"/>
      <c r="F205" s="68"/>
      <c r="G205" s="14"/>
    </row>
    <row r="206" spans="4:7" ht="12">
      <c r="D206" s="65"/>
      <c r="E206" s="67"/>
      <c r="F206" s="68"/>
      <c r="G206" s="14"/>
    </row>
    <row r="207" spans="4:7" ht="12">
      <c r="D207" s="65"/>
      <c r="E207" s="67"/>
      <c r="F207" s="68"/>
      <c r="G207" s="14"/>
    </row>
    <row r="208" spans="4:7" ht="12">
      <c r="D208" s="65"/>
      <c r="E208" s="67"/>
      <c r="F208" s="68"/>
      <c r="G208" s="14"/>
    </row>
    <row r="209" spans="4:7" ht="12">
      <c r="D209" s="65"/>
      <c r="E209" s="67"/>
      <c r="F209" s="68"/>
      <c r="G209" s="14"/>
    </row>
    <row r="210" spans="4:7" ht="12">
      <c r="D210" s="65"/>
      <c r="E210" s="67"/>
      <c r="F210" s="68"/>
      <c r="G210" s="14"/>
    </row>
    <row r="211" spans="4:7" ht="12">
      <c r="D211" s="65"/>
      <c r="E211" s="67"/>
      <c r="F211" s="68"/>
      <c r="G211" s="14"/>
    </row>
    <row r="212" spans="4:7" ht="12">
      <c r="D212" s="65"/>
      <c r="E212" s="67"/>
      <c r="F212" s="68"/>
      <c r="G212" s="14"/>
    </row>
    <row r="213" spans="4:7" ht="12">
      <c r="D213" s="65"/>
      <c r="E213" s="67"/>
      <c r="F213" s="68"/>
      <c r="G213" s="14"/>
    </row>
    <row r="214" spans="4:7" ht="12">
      <c r="D214" s="65"/>
      <c r="E214" s="67"/>
      <c r="F214" s="68"/>
      <c r="G214" s="14"/>
    </row>
    <row r="215" spans="4:7" ht="12">
      <c r="D215" s="65"/>
      <c r="E215" s="67"/>
      <c r="F215" s="68"/>
      <c r="G215" s="14"/>
    </row>
    <row r="216" spans="4:7" ht="12">
      <c r="D216" s="65"/>
      <c r="E216" s="67"/>
      <c r="F216" s="68"/>
      <c r="G216" s="14"/>
    </row>
    <row r="217" spans="4:7" ht="12">
      <c r="D217" s="65"/>
      <c r="E217" s="67"/>
      <c r="F217" s="68"/>
      <c r="G217" s="14"/>
    </row>
    <row r="218" spans="4:7" ht="12">
      <c r="D218" s="65"/>
      <c r="E218" s="67"/>
      <c r="F218" s="68"/>
      <c r="G218" s="14"/>
    </row>
    <row r="219" spans="4:7" ht="12">
      <c r="D219" s="65"/>
      <c r="E219" s="67"/>
      <c r="F219" s="68"/>
      <c r="G219" s="14"/>
    </row>
    <row r="220" spans="4:7" ht="12">
      <c r="D220" s="65"/>
      <c r="E220" s="67"/>
      <c r="F220" s="68"/>
      <c r="G220" s="14"/>
    </row>
    <row r="221" spans="4:7" ht="12">
      <c r="D221" s="65"/>
      <c r="E221" s="67"/>
      <c r="F221" s="68"/>
      <c r="G221" s="14"/>
    </row>
    <row r="222" spans="4:7" ht="12">
      <c r="D222" s="65"/>
      <c r="E222" s="67"/>
      <c r="F222" s="68"/>
      <c r="G222" s="14"/>
    </row>
    <row r="223" spans="4:7" ht="12">
      <c r="D223" s="65"/>
      <c r="E223" s="67"/>
      <c r="F223" s="68"/>
      <c r="G223" s="14"/>
    </row>
    <row r="224" spans="4:7" ht="12">
      <c r="D224" s="65"/>
      <c r="E224" s="67"/>
      <c r="F224" s="68"/>
      <c r="G224" s="14"/>
    </row>
    <row r="225" spans="4:7" ht="12">
      <c r="D225" s="65"/>
      <c r="E225" s="67"/>
      <c r="F225" s="68"/>
      <c r="G225" s="14"/>
    </row>
    <row r="226" spans="4:7" ht="12">
      <c r="D226" s="65"/>
      <c r="E226" s="67"/>
      <c r="F226" s="68"/>
      <c r="G226" s="14"/>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n" sqref="B4"/>
    <dataValidation allowBlank="1" showInputMessage="1" showErrorMessage="1" imeMode="off" sqref="A4 A53:A66"/>
  </dataValidations>
  <printOptions horizontalCentered="1"/>
  <pageMargins left="0.98" right="0.98" top="0.98" bottom="0.98"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 activePane="bottomLeft" state="frozen"/>
      <selection pane="topLeft" activeCell="D14" sqref="D5:D14"/>
      <selection pane="bottomLeft" activeCell="B12" sqref="B12"/>
    </sheetView>
  </sheetViews>
  <sheetFormatPr defaultColWidth="9.00390625" defaultRowHeight="14.25"/>
  <cols>
    <col min="1" max="1" width="7.625" style="65" customWidth="1"/>
    <col min="2" max="2" width="25.625" style="66" customWidth="1"/>
    <col min="3" max="3" width="5.625" style="65" customWidth="1"/>
    <col min="4" max="4" width="10.625" style="71" customWidth="1"/>
    <col min="5" max="5" width="10.625" style="72" customWidth="1"/>
    <col min="6" max="6" width="14.625" style="73" customWidth="1"/>
    <col min="7" max="7" width="9.00390625" style="60" customWidth="1"/>
    <col min="8" max="16384" width="9.00390625" style="16" customWidth="1"/>
  </cols>
  <sheetData>
    <row r="1" spans="1:6" ht="34.5" customHeight="1">
      <c r="A1" s="81" t="s">
        <v>6</v>
      </c>
      <c r="B1" s="81"/>
      <c r="C1" s="81"/>
      <c r="D1" s="81"/>
      <c r="E1" s="81"/>
      <c r="F1" s="81"/>
    </row>
    <row r="2" spans="1:6" s="15" customFormat="1" ht="22.5" customHeight="1">
      <c r="A2" s="82" t="s">
        <v>58</v>
      </c>
      <c r="B2" s="82"/>
      <c r="C2" s="82"/>
      <c r="D2" s="82"/>
      <c r="E2" s="82"/>
      <c r="F2" s="82"/>
    </row>
    <row r="3" spans="1:6" s="13" customFormat="1" ht="18" customHeight="1">
      <c r="A3" s="38" t="str">
        <f>'汇总表'!A3</f>
        <v>合同段编号：YQBHTZSG</v>
      </c>
      <c r="B3" s="17"/>
      <c r="C3" s="39" t="s">
        <v>168</v>
      </c>
      <c r="D3" s="5"/>
      <c r="E3" s="19"/>
      <c r="F3" s="61" t="s">
        <v>7</v>
      </c>
    </row>
    <row r="4" spans="1:6" s="14" customFormat="1" ht="27" customHeight="1">
      <c r="A4" s="62" t="s">
        <v>8</v>
      </c>
      <c r="B4" s="63" t="s">
        <v>9</v>
      </c>
      <c r="C4" s="62" t="s">
        <v>10</v>
      </c>
      <c r="D4" s="62" t="s">
        <v>59</v>
      </c>
      <c r="E4" s="64" t="s">
        <v>12</v>
      </c>
      <c r="F4" s="20" t="s">
        <v>13</v>
      </c>
    </row>
    <row r="5" spans="1:6" s="15" customFormat="1" ht="27" customHeight="1">
      <c r="A5" s="76">
        <v>604</v>
      </c>
      <c r="B5" s="74" t="s">
        <v>61</v>
      </c>
      <c r="C5" s="75"/>
      <c r="D5" s="20"/>
      <c r="E5" s="21"/>
      <c r="F5" s="22">
        <f aca="true" t="shared" si="0" ref="F5:F66">IF(E5&gt;0,ROUND(D5*E5,0),"")</f>
      </c>
    </row>
    <row r="6" spans="1:6" s="15" customFormat="1" ht="27" customHeight="1">
      <c r="A6" s="76" t="s">
        <v>62</v>
      </c>
      <c r="B6" s="74" t="s">
        <v>63</v>
      </c>
      <c r="C6" s="75"/>
      <c r="D6" s="11"/>
      <c r="E6" s="21"/>
      <c r="F6" s="22">
        <f t="shared" si="0"/>
      </c>
    </row>
    <row r="7" spans="1:6" s="15" customFormat="1" ht="27" customHeight="1">
      <c r="A7" s="76" t="s">
        <v>84</v>
      </c>
      <c r="B7" s="74" t="s">
        <v>85</v>
      </c>
      <c r="C7" s="75" t="s">
        <v>64</v>
      </c>
      <c r="D7" s="11">
        <v>0</v>
      </c>
      <c r="E7" s="21"/>
      <c r="F7" s="22">
        <f t="shared" si="0"/>
      </c>
    </row>
    <row r="8" spans="1:6" s="15" customFormat="1" ht="27" customHeight="1">
      <c r="A8" s="76" t="s">
        <v>86</v>
      </c>
      <c r="B8" s="74" t="s">
        <v>87</v>
      </c>
      <c r="C8" s="75" t="s">
        <v>64</v>
      </c>
      <c r="D8" s="11">
        <v>1</v>
      </c>
      <c r="E8" s="21"/>
      <c r="F8" s="22">
        <f t="shared" si="0"/>
      </c>
    </row>
    <row r="9" spans="1:6" s="15" customFormat="1" ht="27" customHeight="1">
      <c r="A9" s="76" t="s">
        <v>88</v>
      </c>
      <c r="B9" s="74" t="s">
        <v>89</v>
      </c>
      <c r="C9" s="75" t="s">
        <v>64</v>
      </c>
      <c r="D9" s="11">
        <v>1</v>
      </c>
      <c r="E9" s="21"/>
      <c r="F9" s="22">
        <f t="shared" si="0"/>
      </c>
    </row>
    <row r="10" spans="1:6" s="15" customFormat="1" ht="27" customHeight="1">
      <c r="A10" s="76" t="s">
        <v>90</v>
      </c>
      <c r="B10" s="74" t="s">
        <v>91</v>
      </c>
      <c r="C10" s="75" t="s">
        <v>64</v>
      </c>
      <c r="D10" s="11">
        <v>0</v>
      </c>
      <c r="E10" s="21"/>
      <c r="F10" s="22">
        <f t="shared" si="0"/>
      </c>
    </row>
    <row r="11" spans="1:6" s="15" customFormat="1" ht="27" customHeight="1">
      <c r="A11" s="76" t="s">
        <v>92</v>
      </c>
      <c r="B11" s="74" t="s">
        <v>93</v>
      </c>
      <c r="C11" s="75" t="s">
        <v>64</v>
      </c>
      <c r="D11" s="11">
        <v>0</v>
      </c>
      <c r="E11" s="21"/>
      <c r="F11" s="22">
        <f t="shared" si="0"/>
      </c>
    </row>
    <row r="12" spans="1:6" s="15" customFormat="1" ht="27" customHeight="1">
      <c r="A12" s="76" t="s">
        <v>94</v>
      </c>
      <c r="B12" s="74" t="s">
        <v>95</v>
      </c>
      <c r="C12" s="75" t="s">
        <v>64</v>
      </c>
      <c r="D12" s="11">
        <v>0</v>
      </c>
      <c r="E12" s="21"/>
      <c r="F12" s="22">
        <f t="shared" si="0"/>
      </c>
    </row>
    <row r="13" spans="1:6" s="15" customFormat="1" ht="27" customHeight="1">
      <c r="A13" s="76" t="s">
        <v>96</v>
      </c>
      <c r="B13" s="74" t="s">
        <v>97</v>
      </c>
      <c r="C13" s="75" t="s">
        <v>64</v>
      </c>
      <c r="D13" s="23">
        <v>0</v>
      </c>
      <c r="E13" s="21"/>
      <c r="F13" s="22">
        <f t="shared" si="0"/>
      </c>
    </row>
    <row r="14" spans="1:6" s="15" customFormat="1" ht="27" customHeight="1">
      <c r="A14" s="76" t="s">
        <v>98</v>
      </c>
      <c r="B14" s="74" t="s">
        <v>99</v>
      </c>
      <c r="C14" s="75" t="s">
        <v>64</v>
      </c>
      <c r="D14" s="23">
        <v>2</v>
      </c>
      <c r="E14" s="21"/>
      <c r="F14" s="22">
        <f t="shared" si="0"/>
      </c>
    </row>
    <row r="15" spans="1:6" s="15" customFormat="1" ht="27" customHeight="1">
      <c r="A15" s="76" t="s">
        <v>100</v>
      </c>
      <c r="B15" s="74" t="s">
        <v>101</v>
      </c>
      <c r="C15" s="75" t="s">
        <v>64</v>
      </c>
      <c r="D15" s="23">
        <v>0</v>
      </c>
      <c r="E15" s="21"/>
      <c r="F15" s="22">
        <f t="shared" si="0"/>
      </c>
    </row>
    <row r="16" spans="1:6" s="15" customFormat="1" ht="27" customHeight="1">
      <c r="A16" s="76" t="s">
        <v>102</v>
      </c>
      <c r="B16" s="74" t="s">
        <v>103</v>
      </c>
      <c r="C16" s="75" t="s">
        <v>104</v>
      </c>
      <c r="D16" s="23">
        <v>0</v>
      </c>
      <c r="E16" s="21"/>
      <c r="F16" s="22">
        <f t="shared" si="0"/>
      </c>
    </row>
    <row r="17" spans="1:6" s="15" customFormat="1" ht="27" customHeight="1">
      <c r="A17" s="76" t="s">
        <v>105</v>
      </c>
      <c r="B17" s="74" t="s">
        <v>106</v>
      </c>
      <c r="C17" s="75" t="s">
        <v>104</v>
      </c>
      <c r="D17" s="23">
        <v>0</v>
      </c>
      <c r="E17" s="21"/>
      <c r="F17" s="22">
        <f t="shared" si="0"/>
      </c>
    </row>
    <row r="18" spans="1:6" s="15" customFormat="1" ht="27" customHeight="1">
      <c r="A18" s="76" t="s">
        <v>65</v>
      </c>
      <c r="B18" s="74" t="s">
        <v>66</v>
      </c>
      <c r="C18" s="75"/>
      <c r="D18" s="23">
        <v>0</v>
      </c>
      <c r="E18" s="21"/>
      <c r="F18" s="22">
        <f t="shared" si="0"/>
      </c>
    </row>
    <row r="19" spans="1:6" s="15" customFormat="1" ht="27" customHeight="1">
      <c r="A19" s="76" t="s">
        <v>107</v>
      </c>
      <c r="B19" s="74" t="s">
        <v>108</v>
      </c>
      <c r="C19" s="75" t="s">
        <v>104</v>
      </c>
      <c r="D19" s="23">
        <v>0</v>
      </c>
      <c r="E19" s="21"/>
      <c r="F19" s="22">
        <f t="shared" si="0"/>
      </c>
    </row>
    <row r="20" spans="1:6" s="15" customFormat="1" ht="27" customHeight="1">
      <c r="A20" s="76" t="s">
        <v>86</v>
      </c>
      <c r="B20" s="74" t="s">
        <v>109</v>
      </c>
      <c r="C20" s="75" t="s">
        <v>104</v>
      </c>
      <c r="D20" s="23">
        <v>2</v>
      </c>
      <c r="E20" s="21"/>
      <c r="F20" s="22">
        <f t="shared" si="0"/>
      </c>
    </row>
    <row r="21" spans="1:6" s="15" customFormat="1" ht="27" customHeight="1">
      <c r="A21" s="76" t="s">
        <v>88</v>
      </c>
      <c r="B21" s="74" t="s">
        <v>110</v>
      </c>
      <c r="C21" s="75" t="s">
        <v>104</v>
      </c>
      <c r="D21" s="11">
        <v>2</v>
      </c>
      <c r="E21" s="21"/>
      <c r="F21" s="22">
        <f t="shared" si="0"/>
      </c>
    </row>
    <row r="22" spans="1:6" s="15" customFormat="1" ht="27" customHeight="1">
      <c r="A22" s="76" t="s">
        <v>90</v>
      </c>
      <c r="B22" s="74" t="s">
        <v>111</v>
      </c>
      <c r="C22" s="75" t="s">
        <v>104</v>
      </c>
      <c r="D22" s="11">
        <v>0</v>
      </c>
      <c r="E22" s="21"/>
      <c r="F22" s="22">
        <f t="shared" si="0"/>
      </c>
    </row>
    <row r="23" spans="1:6" s="15" customFormat="1" ht="27" customHeight="1">
      <c r="A23" s="76" t="s">
        <v>92</v>
      </c>
      <c r="B23" s="74" t="s">
        <v>112</v>
      </c>
      <c r="C23" s="75" t="s">
        <v>104</v>
      </c>
      <c r="D23" s="11">
        <v>0</v>
      </c>
      <c r="E23" s="21"/>
      <c r="F23" s="22">
        <f t="shared" si="0"/>
      </c>
    </row>
    <row r="24" spans="1:6" s="15" customFormat="1" ht="27" customHeight="1">
      <c r="A24" s="76" t="s">
        <v>94</v>
      </c>
      <c r="B24" s="74" t="s">
        <v>113</v>
      </c>
      <c r="C24" s="75" t="s">
        <v>104</v>
      </c>
      <c r="D24" s="11">
        <v>0</v>
      </c>
      <c r="E24" s="21"/>
      <c r="F24" s="22">
        <f t="shared" si="0"/>
      </c>
    </row>
    <row r="25" spans="1:6" s="15" customFormat="1" ht="27" customHeight="1">
      <c r="A25" s="76" t="s">
        <v>96</v>
      </c>
      <c r="B25" s="74" t="s">
        <v>114</v>
      </c>
      <c r="C25" s="75" t="s">
        <v>104</v>
      </c>
      <c r="D25" s="11">
        <v>0</v>
      </c>
      <c r="E25" s="21"/>
      <c r="F25" s="22">
        <f t="shared" si="0"/>
      </c>
    </row>
    <row r="26" spans="1:6" s="15" customFormat="1" ht="27" customHeight="1">
      <c r="A26" s="76" t="s">
        <v>98</v>
      </c>
      <c r="B26" s="74" t="s">
        <v>115</v>
      </c>
      <c r="C26" s="75" t="s">
        <v>104</v>
      </c>
      <c r="D26" s="11">
        <v>0</v>
      </c>
      <c r="E26" s="21"/>
      <c r="F26" s="22">
        <f t="shared" si="0"/>
      </c>
    </row>
    <row r="27" spans="1:6" s="15" customFormat="1" ht="27" customHeight="1">
      <c r="A27" s="76" t="s">
        <v>100</v>
      </c>
      <c r="B27" s="74" t="s">
        <v>116</v>
      </c>
      <c r="C27" s="75" t="s">
        <v>104</v>
      </c>
      <c r="D27" s="11">
        <v>0</v>
      </c>
      <c r="E27" s="21"/>
      <c r="F27" s="22">
        <f t="shared" si="0"/>
      </c>
    </row>
    <row r="28" spans="1:6" s="15" customFormat="1" ht="27" customHeight="1">
      <c r="A28" s="76" t="s">
        <v>102</v>
      </c>
      <c r="B28" s="74" t="s">
        <v>117</v>
      </c>
      <c r="C28" s="75" t="s">
        <v>104</v>
      </c>
      <c r="D28" s="11">
        <v>0</v>
      </c>
      <c r="E28" s="21"/>
      <c r="F28" s="22">
        <f t="shared" si="0"/>
      </c>
    </row>
    <row r="29" spans="1:6" s="15" customFormat="1" ht="27" customHeight="1">
      <c r="A29" s="76" t="s">
        <v>105</v>
      </c>
      <c r="B29" s="74" t="s">
        <v>118</v>
      </c>
      <c r="C29" s="75" t="s">
        <v>104</v>
      </c>
      <c r="D29" s="11">
        <v>0</v>
      </c>
      <c r="E29" s="21"/>
      <c r="F29" s="22">
        <f t="shared" si="0"/>
      </c>
    </row>
    <row r="30" spans="1:6" s="15" customFormat="1" ht="27" customHeight="1">
      <c r="A30" s="76" t="s">
        <v>119</v>
      </c>
      <c r="B30" s="74" t="s">
        <v>120</v>
      </c>
      <c r="C30" s="75"/>
      <c r="D30" s="11">
        <v>0</v>
      </c>
      <c r="E30" s="21"/>
      <c r="F30" s="22">
        <f t="shared" si="0"/>
      </c>
    </row>
    <row r="31" spans="1:6" s="15" customFormat="1" ht="27" customHeight="1">
      <c r="A31" s="76" t="s">
        <v>107</v>
      </c>
      <c r="B31" s="74" t="s">
        <v>121</v>
      </c>
      <c r="C31" s="75" t="s">
        <v>104</v>
      </c>
      <c r="D31" s="11">
        <v>0</v>
      </c>
      <c r="E31" s="21"/>
      <c r="F31" s="22">
        <f t="shared" si="0"/>
      </c>
    </row>
    <row r="32" spans="1:6" s="15" customFormat="1" ht="27" customHeight="1">
      <c r="A32" s="76" t="s">
        <v>86</v>
      </c>
      <c r="B32" s="74" t="s">
        <v>122</v>
      </c>
      <c r="C32" s="75" t="s">
        <v>104</v>
      </c>
      <c r="D32" s="11">
        <v>0</v>
      </c>
      <c r="E32" s="21"/>
      <c r="F32" s="22">
        <f t="shared" si="0"/>
      </c>
    </row>
    <row r="33" spans="1:6" s="15" customFormat="1" ht="27" customHeight="1">
      <c r="A33" s="76" t="s">
        <v>88</v>
      </c>
      <c r="B33" s="74" t="s">
        <v>123</v>
      </c>
      <c r="C33" s="75" t="s">
        <v>104</v>
      </c>
      <c r="D33" s="11"/>
      <c r="E33" s="21"/>
      <c r="F33" s="22">
        <f t="shared" si="0"/>
      </c>
    </row>
    <row r="34" spans="1:6" s="15" customFormat="1" ht="27" customHeight="1">
      <c r="A34" s="75" t="s">
        <v>124</v>
      </c>
      <c r="B34" s="77" t="s">
        <v>125</v>
      </c>
      <c r="C34" s="75"/>
      <c r="D34" s="11">
        <v>0</v>
      </c>
      <c r="E34" s="21"/>
      <c r="F34" s="22">
        <f t="shared" si="0"/>
      </c>
    </row>
    <row r="35" spans="1:6" s="15" customFormat="1" ht="27" customHeight="1">
      <c r="A35" s="76" t="s">
        <v>107</v>
      </c>
      <c r="B35" s="74" t="s">
        <v>126</v>
      </c>
      <c r="C35" s="75" t="s">
        <v>104</v>
      </c>
      <c r="D35" s="11">
        <v>0</v>
      </c>
      <c r="E35" s="21"/>
      <c r="F35" s="22">
        <f t="shared" si="0"/>
      </c>
    </row>
    <row r="36" spans="1:6" s="15" customFormat="1" ht="27" customHeight="1">
      <c r="A36" s="76" t="s">
        <v>86</v>
      </c>
      <c r="B36" s="74" t="s">
        <v>127</v>
      </c>
      <c r="C36" s="75" t="s">
        <v>104</v>
      </c>
      <c r="D36" s="11">
        <v>16</v>
      </c>
      <c r="E36" s="21"/>
      <c r="F36" s="22">
        <f t="shared" si="0"/>
      </c>
    </row>
    <row r="37" spans="1:6" s="15" customFormat="1" ht="27" customHeight="1">
      <c r="A37" s="76" t="s">
        <v>88</v>
      </c>
      <c r="B37" s="74" t="s">
        <v>128</v>
      </c>
      <c r="C37" s="75" t="s">
        <v>104</v>
      </c>
      <c r="D37" s="11">
        <v>0</v>
      </c>
      <c r="E37" s="21"/>
      <c r="F37" s="22">
        <f t="shared" si="0"/>
      </c>
    </row>
    <row r="38" spans="1:6" s="15" customFormat="1" ht="27" customHeight="1">
      <c r="A38" s="76" t="s">
        <v>129</v>
      </c>
      <c r="B38" s="74" t="s">
        <v>130</v>
      </c>
      <c r="C38" s="75" t="s">
        <v>67</v>
      </c>
      <c r="D38" s="11">
        <v>0</v>
      </c>
      <c r="E38" s="21"/>
      <c r="F38" s="22">
        <f t="shared" si="0"/>
      </c>
    </row>
    <row r="39" spans="1:6" s="15" customFormat="1" ht="27" customHeight="1">
      <c r="A39" s="76" t="s">
        <v>131</v>
      </c>
      <c r="B39" s="74" t="s">
        <v>132</v>
      </c>
      <c r="C39" s="75"/>
      <c r="D39" s="11"/>
      <c r="E39" s="21"/>
      <c r="F39" s="22">
        <f t="shared" si="0"/>
      </c>
    </row>
    <row r="40" spans="1:6" s="15" customFormat="1" ht="27" customHeight="1">
      <c r="A40" s="76" t="s">
        <v>107</v>
      </c>
      <c r="B40" s="74" t="s">
        <v>133</v>
      </c>
      <c r="C40" s="75" t="s">
        <v>104</v>
      </c>
      <c r="D40" s="11">
        <v>2</v>
      </c>
      <c r="E40" s="21"/>
      <c r="F40" s="22">
        <f t="shared" si="0"/>
      </c>
    </row>
    <row r="41" spans="1:6" s="15" customFormat="1" ht="27" customHeight="1">
      <c r="A41" s="76" t="s">
        <v>86</v>
      </c>
      <c r="B41" s="74" t="s">
        <v>134</v>
      </c>
      <c r="C41" s="75" t="s">
        <v>104</v>
      </c>
      <c r="D41" s="23">
        <v>1</v>
      </c>
      <c r="E41" s="21"/>
      <c r="F41" s="22">
        <f t="shared" si="0"/>
      </c>
    </row>
    <row r="42" spans="1:6" s="15" customFormat="1" ht="27" customHeight="1">
      <c r="A42" s="76" t="s">
        <v>88</v>
      </c>
      <c r="B42" s="74" t="s">
        <v>135</v>
      </c>
      <c r="C42" s="75" t="s">
        <v>104</v>
      </c>
      <c r="D42" s="23">
        <v>0</v>
      </c>
      <c r="E42" s="21"/>
      <c r="F42" s="22">
        <f t="shared" si="0"/>
      </c>
    </row>
    <row r="43" spans="1:6" s="15" customFormat="1" ht="27" customHeight="1">
      <c r="A43" s="76" t="s">
        <v>90</v>
      </c>
      <c r="B43" s="74" t="s">
        <v>136</v>
      </c>
      <c r="C43" s="75" t="s">
        <v>104</v>
      </c>
      <c r="D43" s="23">
        <v>0</v>
      </c>
      <c r="E43" s="21"/>
      <c r="F43" s="22">
        <f t="shared" si="0"/>
      </c>
    </row>
    <row r="44" spans="1:6" s="15" customFormat="1" ht="27" customHeight="1">
      <c r="A44" s="76" t="s">
        <v>92</v>
      </c>
      <c r="B44" s="74" t="s">
        <v>137</v>
      </c>
      <c r="C44" s="75" t="s">
        <v>104</v>
      </c>
      <c r="D44" s="23">
        <v>0</v>
      </c>
      <c r="E44" s="21"/>
      <c r="F44" s="22">
        <f t="shared" si="0"/>
      </c>
    </row>
    <row r="45" spans="1:6" s="15" customFormat="1" ht="27" customHeight="1">
      <c r="A45" s="76" t="s">
        <v>94</v>
      </c>
      <c r="B45" s="74" t="s">
        <v>138</v>
      </c>
      <c r="C45" s="75" t="s">
        <v>104</v>
      </c>
      <c r="D45" s="23">
        <v>0</v>
      </c>
      <c r="E45" s="21"/>
      <c r="F45" s="22">
        <f t="shared" si="0"/>
      </c>
    </row>
    <row r="46" spans="1:6" s="15" customFormat="1" ht="27" customHeight="1">
      <c r="A46" s="76" t="s">
        <v>139</v>
      </c>
      <c r="B46" s="74" t="s">
        <v>140</v>
      </c>
      <c r="C46" s="75"/>
      <c r="D46" s="23"/>
      <c r="E46" s="21"/>
      <c r="F46" s="22">
        <f t="shared" si="0"/>
      </c>
    </row>
    <row r="47" spans="1:6" s="15" customFormat="1" ht="27" customHeight="1">
      <c r="A47" s="76" t="s">
        <v>68</v>
      </c>
      <c r="B47" s="74" t="s">
        <v>69</v>
      </c>
      <c r="C47" s="75"/>
      <c r="D47" s="23">
        <v>0</v>
      </c>
      <c r="E47" s="21"/>
      <c r="F47" s="22">
        <f t="shared" si="0"/>
      </c>
    </row>
    <row r="48" spans="1:6" s="15" customFormat="1" ht="27" customHeight="1">
      <c r="A48" s="76" t="s">
        <v>17</v>
      </c>
      <c r="B48" s="74" t="s">
        <v>70</v>
      </c>
      <c r="C48" s="75"/>
      <c r="D48" s="23">
        <v>0</v>
      </c>
      <c r="E48" s="21"/>
      <c r="F48" s="22">
        <f t="shared" si="0"/>
      </c>
    </row>
    <row r="49" spans="1:6" s="15" customFormat="1" ht="27" customHeight="1">
      <c r="A49" s="76" t="s">
        <v>141</v>
      </c>
      <c r="B49" s="74" t="s">
        <v>142</v>
      </c>
      <c r="C49" s="75" t="s">
        <v>64</v>
      </c>
      <c r="D49" s="11">
        <v>69</v>
      </c>
      <c r="E49" s="21"/>
      <c r="F49" s="22">
        <f t="shared" si="0"/>
      </c>
    </row>
    <row r="50" spans="1:6" s="15" customFormat="1" ht="27" customHeight="1">
      <c r="A50" s="76" t="s">
        <v>20</v>
      </c>
      <c r="B50" s="74" t="s">
        <v>71</v>
      </c>
      <c r="C50" s="75"/>
      <c r="D50" s="11">
        <v>0</v>
      </c>
      <c r="E50" s="21"/>
      <c r="F50" s="22">
        <f t="shared" si="0"/>
      </c>
    </row>
    <row r="51" spans="1:6" s="15" customFormat="1" ht="27" customHeight="1">
      <c r="A51" s="76" t="s">
        <v>143</v>
      </c>
      <c r="B51" s="74" t="s">
        <v>144</v>
      </c>
      <c r="C51" s="75" t="s">
        <v>64</v>
      </c>
      <c r="D51" s="11">
        <v>0</v>
      </c>
      <c r="E51" s="21"/>
      <c r="F51" s="22">
        <f t="shared" si="0"/>
      </c>
    </row>
    <row r="52" spans="1:6" s="15" customFormat="1" ht="27" customHeight="1">
      <c r="A52" s="76" t="s">
        <v>72</v>
      </c>
      <c r="B52" s="74" t="s">
        <v>145</v>
      </c>
      <c r="C52" s="75" t="s">
        <v>64</v>
      </c>
      <c r="D52" s="11">
        <v>0</v>
      </c>
      <c r="E52" s="21"/>
      <c r="F52" s="22">
        <f t="shared" si="0"/>
      </c>
    </row>
    <row r="53" spans="1:6" s="15" customFormat="1" ht="27" customHeight="1">
      <c r="A53" s="23"/>
      <c r="B53" s="25"/>
      <c r="C53" s="11"/>
      <c r="D53" s="11"/>
      <c r="E53" s="21"/>
      <c r="F53" s="22">
        <f t="shared" si="0"/>
      </c>
    </row>
    <row r="54" spans="1:6" s="15" customFormat="1" ht="27" customHeight="1">
      <c r="A54" s="23"/>
      <c r="B54" s="25"/>
      <c r="C54" s="11"/>
      <c r="D54" s="11"/>
      <c r="E54" s="21"/>
      <c r="F54" s="22">
        <f t="shared" si="0"/>
      </c>
    </row>
    <row r="55" spans="1:6" s="15" customFormat="1" ht="27" customHeight="1">
      <c r="A55" s="23"/>
      <c r="B55" s="25"/>
      <c r="C55" s="11"/>
      <c r="D55" s="11"/>
      <c r="E55" s="21"/>
      <c r="F55" s="22">
        <f t="shared" si="0"/>
      </c>
    </row>
    <row r="56" spans="1:6" s="15" customFormat="1" ht="27" customHeight="1">
      <c r="A56" s="26"/>
      <c r="B56" s="25"/>
      <c r="C56" s="11"/>
      <c r="D56" s="11"/>
      <c r="E56" s="21"/>
      <c r="F56" s="22">
        <f t="shared" si="0"/>
      </c>
    </row>
    <row r="57" spans="1:6" s="15" customFormat="1" ht="27" customHeight="1">
      <c r="A57" s="26"/>
      <c r="B57" s="25"/>
      <c r="C57" s="11"/>
      <c r="D57" s="11"/>
      <c r="E57" s="21"/>
      <c r="F57" s="22">
        <f t="shared" si="0"/>
      </c>
    </row>
    <row r="58" spans="1:6" s="15" customFormat="1" ht="27" customHeight="1">
      <c r="A58" s="26"/>
      <c r="B58" s="25"/>
      <c r="C58" s="11"/>
      <c r="D58" s="11"/>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6"/>
      <c r="B63" s="25"/>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6" s="15" customFormat="1" ht="27" customHeight="1">
      <c r="A66" s="23"/>
      <c r="B66" s="24"/>
      <c r="C66" s="11"/>
      <c r="D66" s="11"/>
      <c r="E66" s="21"/>
      <c r="F66" s="22">
        <f t="shared" si="0"/>
      </c>
    </row>
    <row r="67" spans="1:7" ht="27" customHeight="1">
      <c r="A67" s="85" t="s">
        <v>60</v>
      </c>
      <c r="B67" s="86"/>
      <c r="C67" s="86"/>
      <c r="D67" s="86"/>
      <c r="E67" s="86"/>
      <c r="F67" s="27">
        <f>SUM(F5:F66)</f>
        <v>0</v>
      </c>
      <c r="G67" s="14"/>
    </row>
    <row r="68" spans="4:7" ht="12">
      <c r="D68" s="65"/>
      <c r="E68" s="67"/>
      <c r="F68" s="68"/>
      <c r="G68" s="14"/>
    </row>
    <row r="69" spans="4:7" ht="12">
      <c r="D69" s="65"/>
      <c r="E69" s="67"/>
      <c r="F69" s="68"/>
      <c r="G69" s="14"/>
    </row>
    <row r="70" spans="4:7" ht="12">
      <c r="D70" s="65"/>
      <c r="E70" s="67"/>
      <c r="F70" s="68"/>
      <c r="G70" s="14"/>
    </row>
    <row r="71" spans="1:7" ht="12">
      <c r="A71" s="69"/>
      <c r="B71" s="70"/>
      <c r="C71" s="69"/>
      <c r="D71" s="65"/>
      <c r="E71" s="67"/>
      <c r="F71" s="68"/>
      <c r="G71" s="14"/>
    </row>
    <row r="72" spans="4:7" ht="12">
      <c r="D72" s="65"/>
      <c r="E72" s="67"/>
      <c r="F72" s="68"/>
      <c r="G72" s="14"/>
    </row>
    <row r="73" spans="4:7" ht="12">
      <c r="D73" s="65"/>
      <c r="E73" s="67"/>
      <c r="F73" s="68"/>
      <c r="G73" s="14"/>
    </row>
    <row r="74" spans="4:7" ht="12">
      <c r="D74" s="65"/>
      <c r="E74" s="67"/>
      <c r="F74" s="68"/>
      <c r="G74" s="14"/>
    </row>
    <row r="75" spans="4:7" ht="12">
      <c r="D75" s="65"/>
      <c r="E75" s="67"/>
      <c r="F75" s="68"/>
      <c r="G75" s="14"/>
    </row>
    <row r="76" spans="4:7" ht="12">
      <c r="D76" s="65"/>
      <c r="E76" s="67"/>
      <c r="F76" s="68"/>
      <c r="G76" s="14"/>
    </row>
    <row r="77" spans="4:7" ht="12">
      <c r="D77" s="65"/>
      <c r="E77" s="67"/>
      <c r="F77" s="68"/>
      <c r="G77" s="14"/>
    </row>
    <row r="78" spans="4:7" ht="12">
      <c r="D78" s="65"/>
      <c r="E78" s="67"/>
      <c r="F78" s="68"/>
      <c r="G78" s="14"/>
    </row>
    <row r="79" spans="4:7" ht="12">
      <c r="D79" s="65"/>
      <c r="E79" s="67"/>
      <c r="F79" s="68"/>
      <c r="G79" s="14"/>
    </row>
    <row r="80" spans="4:7" ht="12">
      <c r="D80" s="65"/>
      <c r="E80" s="67"/>
      <c r="F80" s="68"/>
      <c r="G80" s="14"/>
    </row>
    <row r="81" spans="4:7" ht="12">
      <c r="D81" s="65"/>
      <c r="E81" s="67"/>
      <c r="F81" s="68"/>
      <c r="G81" s="14"/>
    </row>
    <row r="82" spans="4:7" ht="12">
      <c r="D82" s="65"/>
      <c r="E82" s="67"/>
      <c r="F82" s="68"/>
      <c r="G82" s="14"/>
    </row>
    <row r="83" spans="4:7" ht="12">
      <c r="D83" s="65"/>
      <c r="E83" s="67"/>
      <c r="F83" s="68"/>
      <c r="G83" s="14"/>
    </row>
    <row r="84" spans="4:7" ht="12">
      <c r="D84" s="65"/>
      <c r="E84" s="67"/>
      <c r="F84" s="68"/>
      <c r="G84" s="14"/>
    </row>
    <row r="85" spans="4:7" ht="12">
      <c r="D85" s="65"/>
      <c r="E85" s="67"/>
      <c r="F85" s="68"/>
      <c r="G85" s="14"/>
    </row>
    <row r="86" spans="4:7" ht="12">
      <c r="D86" s="65"/>
      <c r="E86" s="67"/>
      <c r="F86" s="68"/>
      <c r="G86" s="14"/>
    </row>
    <row r="87" spans="4:7" ht="12">
      <c r="D87" s="65"/>
      <c r="E87" s="67"/>
      <c r="F87" s="68"/>
      <c r="G87" s="14"/>
    </row>
    <row r="88" spans="4:7" ht="12">
      <c r="D88" s="65"/>
      <c r="E88" s="67"/>
      <c r="F88" s="68"/>
      <c r="G88" s="14"/>
    </row>
    <row r="89" spans="4:7" ht="12">
      <c r="D89" s="65"/>
      <c r="E89" s="67"/>
      <c r="F89" s="68"/>
      <c r="G89" s="14"/>
    </row>
    <row r="90" spans="4:7" ht="12">
      <c r="D90" s="65"/>
      <c r="E90" s="67"/>
      <c r="F90" s="68"/>
      <c r="G90" s="14"/>
    </row>
    <row r="91" spans="4:7" ht="12">
      <c r="D91" s="65"/>
      <c r="E91" s="67"/>
      <c r="F91" s="68"/>
      <c r="G91" s="14"/>
    </row>
    <row r="92" spans="4:7" ht="12">
      <c r="D92" s="65"/>
      <c r="E92" s="67"/>
      <c r="F92" s="68"/>
      <c r="G92" s="14"/>
    </row>
    <row r="93" spans="4:7" ht="12">
      <c r="D93" s="65"/>
      <c r="E93" s="67"/>
      <c r="F93" s="68"/>
      <c r="G93" s="14"/>
    </row>
    <row r="94" spans="4:7" ht="12">
      <c r="D94" s="65"/>
      <c r="E94" s="67"/>
      <c r="F94" s="68"/>
      <c r="G94" s="14"/>
    </row>
    <row r="95" spans="4:7" ht="12">
      <c r="D95" s="65"/>
      <c r="E95" s="67"/>
      <c r="F95" s="68"/>
      <c r="G95" s="14"/>
    </row>
    <row r="96" spans="4:7" ht="12">
      <c r="D96" s="65"/>
      <c r="E96" s="67"/>
      <c r="F96" s="68"/>
      <c r="G96" s="14"/>
    </row>
    <row r="97" spans="4:7" ht="12">
      <c r="D97" s="65"/>
      <c r="E97" s="67"/>
      <c r="F97" s="68"/>
      <c r="G97" s="14"/>
    </row>
    <row r="98" spans="4:7" ht="12">
      <c r="D98" s="65"/>
      <c r="E98" s="67"/>
      <c r="F98" s="68"/>
      <c r="G98" s="14"/>
    </row>
    <row r="99" spans="4:7" ht="12">
      <c r="D99" s="65"/>
      <c r="E99" s="67"/>
      <c r="F99" s="68"/>
      <c r="G99" s="14"/>
    </row>
    <row r="100" spans="4:7" ht="12">
      <c r="D100" s="65"/>
      <c r="E100" s="67"/>
      <c r="F100" s="68"/>
      <c r="G100" s="14"/>
    </row>
    <row r="101" spans="4:7" ht="12">
      <c r="D101" s="65"/>
      <c r="E101" s="67"/>
      <c r="F101" s="68"/>
      <c r="G101" s="14"/>
    </row>
    <row r="102" spans="4:7" ht="12">
      <c r="D102" s="65"/>
      <c r="E102" s="67"/>
      <c r="F102" s="68"/>
      <c r="G102" s="14"/>
    </row>
    <row r="103" spans="4:7" ht="12">
      <c r="D103" s="65"/>
      <c r="E103" s="67"/>
      <c r="F103" s="68"/>
      <c r="G103" s="14"/>
    </row>
    <row r="104" spans="4:7" ht="12">
      <c r="D104" s="65"/>
      <c r="E104" s="67"/>
      <c r="F104" s="68"/>
      <c r="G104" s="14"/>
    </row>
    <row r="105" spans="4:7" ht="12">
      <c r="D105" s="65"/>
      <c r="E105" s="67"/>
      <c r="F105" s="68"/>
      <c r="G105" s="14"/>
    </row>
    <row r="106" spans="4:7" ht="12">
      <c r="D106" s="65"/>
      <c r="E106" s="67"/>
      <c r="F106" s="68"/>
      <c r="G106" s="14"/>
    </row>
    <row r="107" spans="4:7" ht="12">
      <c r="D107" s="65"/>
      <c r="E107" s="67"/>
      <c r="F107" s="68"/>
      <c r="G107" s="14"/>
    </row>
    <row r="108" spans="4:7" ht="12">
      <c r="D108" s="65"/>
      <c r="E108" s="67"/>
      <c r="F108" s="68"/>
      <c r="G108" s="14"/>
    </row>
    <row r="109" spans="4:7" ht="12">
      <c r="D109" s="65"/>
      <c r="E109" s="67"/>
      <c r="F109" s="68"/>
      <c r="G109" s="14"/>
    </row>
    <row r="110" spans="4:7" ht="12">
      <c r="D110" s="65"/>
      <c r="E110" s="67"/>
      <c r="F110" s="68"/>
      <c r="G110" s="14"/>
    </row>
    <row r="111" spans="4:7" ht="12">
      <c r="D111" s="65"/>
      <c r="E111" s="67"/>
      <c r="F111" s="68"/>
      <c r="G111" s="14"/>
    </row>
    <row r="112" spans="4:7" ht="12">
      <c r="D112" s="65"/>
      <c r="E112" s="67"/>
      <c r="F112" s="68"/>
      <c r="G112" s="14"/>
    </row>
    <row r="113" spans="4:7" ht="12">
      <c r="D113" s="65"/>
      <c r="E113" s="67"/>
      <c r="F113" s="68"/>
      <c r="G113" s="14"/>
    </row>
    <row r="114" spans="4:7" ht="12">
      <c r="D114" s="65"/>
      <c r="E114" s="67"/>
      <c r="F114" s="68"/>
      <c r="G114" s="14"/>
    </row>
    <row r="115" spans="4:7" ht="12">
      <c r="D115" s="65"/>
      <c r="E115" s="67"/>
      <c r="F115" s="68"/>
      <c r="G115" s="14"/>
    </row>
    <row r="116" spans="4:7" ht="12">
      <c r="D116" s="65"/>
      <c r="E116" s="67"/>
      <c r="F116" s="68"/>
      <c r="G116" s="14"/>
    </row>
    <row r="117" spans="4:7" ht="12">
      <c r="D117" s="65"/>
      <c r="E117" s="67"/>
      <c r="F117" s="68"/>
      <c r="G117" s="14"/>
    </row>
    <row r="118" spans="4:7" ht="12">
      <c r="D118" s="65"/>
      <c r="E118" s="67"/>
      <c r="F118" s="68"/>
      <c r="G118" s="14"/>
    </row>
    <row r="119" spans="4:7" ht="12">
      <c r="D119" s="65"/>
      <c r="E119" s="67"/>
      <c r="F119" s="68"/>
      <c r="G119" s="14"/>
    </row>
    <row r="120" spans="4:7" ht="12">
      <c r="D120" s="65"/>
      <c r="E120" s="67"/>
      <c r="F120" s="68"/>
      <c r="G120" s="14"/>
    </row>
    <row r="121" spans="4:7" ht="12">
      <c r="D121" s="65"/>
      <c r="E121" s="67"/>
      <c r="F121" s="68"/>
      <c r="G121" s="14"/>
    </row>
    <row r="122" spans="4:7" ht="12">
      <c r="D122" s="65"/>
      <c r="E122" s="67"/>
      <c r="F122" s="68"/>
      <c r="G122" s="14"/>
    </row>
    <row r="123" spans="4:7" ht="12">
      <c r="D123" s="65"/>
      <c r="E123" s="67"/>
      <c r="F123" s="68"/>
      <c r="G123" s="14"/>
    </row>
    <row r="124" spans="4:7" ht="12">
      <c r="D124" s="65"/>
      <c r="E124" s="67"/>
      <c r="F124" s="68"/>
      <c r="G124" s="14"/>
    </row>
    <row r="125" spans="4:7" ht="12">
      <c r="D125" s="65"/>
      <c r="E125" s="67"/>
      <c r="F125" s="68"/>
      <c r="G125" s="14"/>
    </row>
    <row r="126" spans="4:7" ht="12">
      <c r="D126" s="65"/>
      <c r="E126" s="67"/>
      <c r="F126" s="68"/>
      <c r="G126" s="14"/>
    </row>
    <row r="127" spans="4:7" ht="12">
      <c r="D127" s="65"/>
      <c r="E127" s="67"/>
      <c r="F127" s="68"/>
      <c r="G127" s="14"/>
    </row>
    <row r="128" spans="4:7" ht="12">
      <c r="D128" s="65"/>
      <c r="E128" s="67"/>
      <c r="F128" s="68"/>
      <c r="G128" s="14"/>
    </row>
    <row r="129" spans="4:7" ht="12">
      <c r="D129" s="65"/>
      <c r="E129" s="67"/>
      <c r="F129" s="68"/>
      <c r="G129" s="14"/>
    </row>
    <row r="130" spans="4:7" ht="12">
      <c r="D130" s="65"/>
      <c r="E130" s="67"/>
      <c r="F130" s="68"/>
      <c r="G130" s="14"/>
    </row>
    <row r="131" spans="4:7" ht="12">
      <c r="D131" s="65"/>
      <c r="E131" s="67"/>
      <c r="F131" s="68"/>
      <c r="G131" s="14"/>
    </row>
    <row r="132" spans="4:7" ht="12">
      <c r="D132" s="65"/>
      <c r="E132" s="67"/>
      <c r="F132" s="68"/>
      <c r="G132" s="14"/>
    </row>
    <row r="133" spans="4:7" ht="12">
      <c r="D133" s="65"/>
      <c r="E133" s="67"/>
      <c r="F133" s="68"/>
      <c r="G133" s="14"/>
    </row>
    <row r="134" spans="4:7" ht="12">
      <c r="D134" s="65"/>
      <c r="E134" s="67"/>
      <c r="F134" s="68"/>
      <c r="G134" s="14"/>
    </row>
    <row r="135" spans="4:7" ht="12">
      <c r="D135" s="65"/>
      <c r="E135" s="67"/>
      <c r="F135" s="68"/>
      <c r="G135" s="14"/>
    </row>
    <row r="136" spans="4:7" ht="12">
      <c r="D136" s="65"/>
      <c r="E136" s="67"/>
      <c r="F136" s="68"/>
      <c r="G136" s="14"/>
    </row>
    <row r="137" spans="4:7" ht="12">
      <c r="D137" s="65"/>
      <c r="E137" s="67"/>
      <c r="F137" s="68"/>
      <c r="G137" s="14"/>
    </row>
    <row r="138" spans="4:7" ht="12">
      <c r="D138" s="65"/>
      <c r="E138" s="67"/>
      <c r="F138" s="68"/>
      <c r="G138" s="14"/>
    </row>
    <row r="139" spans="4:7" ht="12">
      <c r="D139" s="65"/>
      <c r="E139" s="67"/>
      <c r="F139" s="68"/>
      <c r="G139" s="14"/>
    </row>
    <row r="140" spans="4:7" ht="12">
      <c r="D140" s="65"/>
      <c r="E140" s="67"/>
      <c r="F140" s="68"/>
      <c r="G140" s="14"/>
    </row>
    <row r="141" spans="4:7" ht="12">
      <c r="D141" s="65"/>
      <c r="E141" s="67"/>
      <c r="F141" s="68"/>
      <c r="G141" s="14"/>
    </row>
    <row r="142" spans="4:7" ht="12">
      <c r="D142" s="65"/>
      <c r="E142" s="67"/>
      <c r="F142" s="68"/>
      <c r="G142" s="14"/>
    </row>
    <row r="143" spans="4:7" ht="12">
      <c r="D143" s="65"/>
      <c r="E143" s="67"/>
      <c r="F143" s="68"/>
      <c r="G143" s="14"/>
    </row>
    <row r="144" spans="4:7" ht="12">
      <c r="D144" s="65"/>
      <c r="E144" s="67"/>
      <c r="F144" s="68"/>
      <c r="G144" s="14"/>
    </row>
    <row r="145" spans="4:7" ht="12">
      <c r="D145" s="65"/>
      <c r="E145" s="67"/>
      <c r="F145" s="68"/>
      <c r="G145" s="14"/>
    </row>
    <row r="146" spans="4:7" ht="12">
      <c r="D146" s="65"/>
      <c r="E146" s="67"/>
      <c r="F146" s="68"/>
      <c r="G146" s="14"/>
    </row>
    <row r="147" spans="4:7" ht="12">
      <c r="D147" s="65"/>
      <c r="E147" s="67"/>
      <c r="F147" s="68"/>
      <c r="G147" s="14"/>
    </row>
    <row r="148" spans="4:7" ht="12">
      <c r="D148" s="65"/>
      <c r="E148" s="67"/>
      <c r="F148" s="68"/>
      <c r="G148" s="14"/>
    </row>
    <row r="149" spans="4:7" ht="12">
      <c r="D149" s="65"/>
      <c r="E149" s="67"/>
      <c r="F149" s="68"/>
      <c r="G149" s="14"/>
    </row>
    <row r="150" spans="4:7" ht="12">
      <c r="D150" s="65"/>
      <c r="E150" s="67"/>
      <c r="F150" s="68"/>
      <c r="G150" s="14"/>
    </row>
    <row r="151" spans="4:7" ht="12">
      <c r="D151" s="65"/>
      <c r="E151" s="67"/>
      <c r="F151" s="68"/>
      <c r="G151" s="14"/>
    </row>
    <row r="152" spans="4:7" ht="12">
      <c r="D152" s="65"/>
      <c r="E152" s="67"/>
      <c r="F152" s="68"/>
      <c r="G152" s="14"/>
    </row>
    <row r="153" spans="4:7" ht="12">
      <c r="D153" s="65"/>
      <c r="E153" s="67"/>
      <c r="F153" s="68"/>
      <c r="G153" s="14"/>
    </row>
    <row r="154" spans="4:7" ht="12">
      <c r="D154" s="65"/>
      <c r="E154" s="67"/>
      <c r="F154" s="68"/>
      <c r="G154" s="14"/>
    </row>
    <row r="155" spans="4:7" ht="12">
      <c r="D155" s="65"/>
      <c r="E155" s="67"/>
      <c r="F155" s="68"/>
      <c r="G155" s="14"/>
    </row>
    <row r="156" spans="4:7" ht="12">
      <c r="D156" s="65"/>
      <c r="E156" s="67"/>
      <c r="F156" s="68"/>
      <c r="G156" s="14"/>
    </row>
    <row r="157" spans="4:7" ht="12">
      <c r="D157" s="65"/>
      <c r="E157" s="67"/>
      <c r="F157" s="68"/>
      <c r="G157" s="14"/>
    </row>
    <row r="158" spans="4:7" ht="12">
      <c r="D158" s="65"/>
      <c r="E158" s="67"/>
      <c r="F158" s="68"/>
      <c r="G158" s="14"/>
    </row>
    <row r="159" spans="4:7" ht="12">
      <c r="D159" s="65"/>
      <c r="E159" s="67"/>
      <c r="F159" s="68"/>
      <c r="G159" s="14"/>
    </row>
    <row r="160" spans="4:7" ht="12">
      <c r="D160" s="65"/>
      <c r="E160" s="67"/>
      <c r="F160" s="68"/>
      <c r="G160" s="14"/>
    </row>
    <row r="161" spans="4:7" ht="12">
      <c r="D161" s="65"/>
      <c r="E161" s="67"/>
      <c r="F161" s="68"/>
      <c r="G161" s="14"/>
    </row>
    <row r="162" spans="4:7" ht="12">
      <c r="D162" s="65"/>
      <c r="E162" s="67"/>
      <c r="F162" s="68"/>
      <c r="G162" s="14"/>
    </row>
    <row r="163" spans="4:7" ht="12">
      <c r="D163" s="65"/>
      <c r="E163" s="67"/>
      <c r="F163" s="68"/>
      <c r="G163" s="14"/>
    </row>
    <row r="164" spans="4:7" ht="12">
      <c r="D164" s="65"/>
      <c r="E164" s="67"/>
      <c r="F164" s="68"/>
      <c r="G164" s="14"/>
    </row>
    <row r="165" spans="4:7" ht="12">
      <c r="D165" s="65"/>
      <c r="E165" s="67"/>
      <c r="F165" s="68"/>
      <c r="G165" s="14"/>
    </row>
    <row r="166" spans="4:7" ht="12">
      <c r="D166" s="65"/>
      <c r="E166" s="67"/>
      <c r="F166" s="68"/>
      <c r="G166" s="14"/>
    </row>
    <row r="167" spans="4:7" ht="12">
      <c r="D167" s="65"/>
      <c r="E167" s="67"/>
      <c r="F167" s="68"/>
      <c r="G167" s="14"/>
    </row>
    <row r="168" spans="4:7" ht="12">
      <c r="D168" s="65"/>
      <c r="E168" s="67"/>
      <c r="F168" s="68"/>
      <c r="G168" s="14"/>
    </row>
    <row r="169" spans="4:7" ht="12">
      <c r="D169" s="65"/>
      <c r="E169" s="67"/>
      <c r="F169" s="68"/>
      <c r="G169" s="14"/>
    </row>
    <row r="170" spans="4:7" ht="12">
      <c r="D170" s="65"/>
      <c r="E170" s="67"/>
      <c r="F170" s="68"/>
      <c r="G170" s="14"/>
    </row>
    <row r="171" spans="4:7" ht="12">
      <c r="D171" s="65"/>
      <c r="E171" s="67"/>
      <c r="F171" s="68"/>
      <c r="G171" s="14"/>
    </row>
    <row r="172" spans="4:7" ht="12">
      <c r="D172" s="65"/>
      <c r="E172" s="67"/>
      <c r="F172" s="68"/>
      <c r="G172" s="14"/>
    </row>
    <row r="173" spans="4:7" ht="12">
      <c r="D173" s="65"/>
      <c r="E173" s="67"/>
      <c r="F173" s="68"/>
      <c r="G173" s="14"/>
    </row>
    <row r="174" spans="4:7" ht="12">
      <c r="D174" s="65"/>
      <c r="E174" s="67"/>
      <c r="F174" s="68"/>
      <c r="G174" s="14"/>
    </row>
    <row r="175" spans="4:7" ht="12">
      <c r="D175" s="65"/>
      <c r="E175" s="67"/>
      <c r="F175" s="68"/>
      <c r="G175" s="14"/>
    </row>
    <row r="176" spans="4:7" ht="12">
      <c r="D176" s="65"/>
      <c r="E176" s="67"/>
      <c r="F176" s="68"/>
      <c r="G176" s="14"/>
    </row>
    <row r="177" spans="4:7" ht="12">
      <c r="D177" s="65"/>
      <c r="E177" s="67"/>
      <c r="F177" s="68"/>
      <c r="G177" s="14"/>
    </row>
    <row r="178" spans="4:7" ht="12">
      <c r="D178" s="65"/>
      <c r="E178" s="67"/>
      <c r="F178" s="68"/>
      <c r="G178" s="14"/>
    </row>
    <row r="179" spans="4:7" ht="12">
      <c r="D179" s="65"/>
      <c r="E179" s="67"/>
      <c r="F179" s="68"/>
      <c r="G179" s="14"/>
    </row>
    <row r="180" spans="4:7" ht="12">
      <c r="D180" s="65"/>
      <c r="E180" s="67"/>
      <c r="F180" s="68"/>
      <c r="G180" s="14"/>
    </row>
    <row r="181" spans="4:7" ht="12">
      <c r="D181" s="65"/>
      <c r="E181" s="67"/>
      <c r="F181" s="68"/>
      <c r="G181" s="14"/>
    </row>
    <row r="182" spans="4:7" ht="12">
      <c r="D182" s="65"/>
      <c r="E182" s="67"/>
      <c r="F182" s="68"/>
      <c r="G182" s="14"/>
    </row>
    <row r="183" spans="4:7" ht="12">
      <c r="D183" s="65"/>
      <c r="E183" s="67"/>
      <c r="F183" s="68"/>
      <c r="G183" s="14"/>
    </row>
    <row r="184" spans="4:7" ht="12">
      <c r="D184" s="65"/>
      <c r="E184" s="67"/>
      <c r="F184" s="68"/>
      <c r="G184" s="14"/>
    </row>
    <row r="185" spans="4:7" ht="12">
      <c r="D185" s="65"/>
      <c r="E185" s="67"/>
      <c r="F185" s="68"/>
      <c r="G185" s="14"/>
    </row>
    <row r="186" spans="4:7" ht="12">
      <c r="D186" s="65"/>
      <c r="E186" s="67"/>
      <c r="F186" s="68"/>
      <c r="G186" s="14"/>
    </row>
    <row r="187" spans="4:7" ht="12">
      <c r="D187" s="65"/>
      <c r="E187" s="67"/>
      <c r="F187" s="68"/>
      <c r="G187" s="14"/>
    </row>
    <row r="188" spans="4:7" ht="12">
      <c r="D188" s="65"/>
      <c r="E188" s="67"/>
      <c r="F188" s="68"/>
      <c r="G188" s="14"/>
    </row>
    <row r="189" spans="4:7" ht="12">
      <c r="D189" s="65"/>
      <c r="E189" s="67"/>
      <c r="F189" s="68"/>
      <c r="G189" s="14"/>
    </row>
    <row r="190" spans="4:7" ht="12">
      <c r="D190" s="65"/>
      <c r="E190" s="67"/>
      <c r="F190" s="68"/>
      <c r="G190" s="14"/>
    </row>
    <row r="191" spans="4:7" ht="12">
      <c r="D191" s="65"/>
      <c r="E191" s="67"/>
      <c r="F191" s="68"/>
      <c r="G191" s="14"/>
    </row>
    <row r="192" spans="4:7" ht="12">
      <c r="D192" s="65"/>
      <c r="E192" s="67"/>
      <c r="F192" s="68"/>
      <c r="G192" s="14"/>
    </row>
    <row r="193" spans="4:7" ht="12">
      <c r="D193" s="65"/>
      <c r="E193" s="67"/>
      <c r="F193" s="68"/>
      <c r="G193" s="14"/>
    </row>
    <row r="194" spans="4:7" ht="12">
      <c r="D194" s="65"/>
      <c r="E194" s="67"/>
      <c r="F194" s="68"/>
      <c r="G194" s="14"/>
    </row>
    <row r="195" spans="4:7" ht="12">
      <c r="D195" s="65"/>
      <c r="E195" s="67"/>
      <c r="F195" s="68"/>
      <c r="G195" s="14"/>
    </row>
    <row r="196" spans="4:7" ht="12">
      <c r="D196" s="65"/>
      <c r="E196" s="67"/>
      <c r="F196" s="68"/>
      <c r="G196" s="14"/>
    </row>
    <row r="197" spans="4:7" ht="12">
      <c r="D197" s="65"/>
      <c r="E197" s="67"/>
      <c r="F197" s="68"/>
      <c r="G197" s="14"/>
    </row>
    <row r="198" spans="4:7" ht="12">
      <c r="D198" s="65"/>
      <c r="E198" s="67"/>
      <c r="F198" s="68"/>
      <c r="G198" s="14"/>
    </row>
    <row r="199" spans="4:7" ht="12">
      <c r="D199" s="65"/>
      <c r="E199" s="67"/>
      <c r="F199" s="68"/>
      <c r="G199" s="14"/>
    </row>
    <row r="200" spans="4:7" ht="12">
      <c r="D200" s="65"/>
      <c r="E200" s="67"/>
      <c r="F200" s="68"/>
      <c r="G200" s="14"/>
    </row>
    <row r="201" spans="4:7" ht="12">
      <c r="D201" s="65"/>
      <c r="E201" s="67"/>
      <c r="F201" s="68"/>
      <c r="G201" s="14"/>
    </row>
    <row r="202" spans="4:7" ht="12">
      <c r="D202" s="65"/>
      <c r="E202" s="67"/>
      <c r="F202" s="68"/>
      <c r="G202" s="14"/>
    </row>
    <row r="203" spans="4:7" ht="12">
      <c r="D203" s="65"/>
      <c r="E203" s="67"/>
      <c r="F203" s="68"/>
      <c r="G203" s="14"/>
    </row>
    <row r="204" spans="4:7" ht="12">
      <c r="D204" s="65"/>
      <c r="E204" s="67"/>
      <c r="F204" s="68"/>
      <c r="G204" s="14"/>
    </row>
    <row r="205" spans="4:7" ht="12">
      <c r="D205" s="65"/>
      <c r="E205" s="67"/>
      <c r="F205" s="68"/>
      <c r="G205" s="14"/>
    </row>
    <row r="206" spans="4:7" ht="12">
      <c r="D206" s="65"/>
      <c r="E206" s="67"/>
      <c r="F206" s="68"/>
      <c r="G206" s="14"/>
    </row>
    <row r="207" spans="4:7" ht="12">
      <c r="D207" s="65"/>
      <c r="E207" s="67"/>
      <c r="F207" s="68"/>
      <c r="G207" s="14"/>
    </row>
    <row r="208" spans="4:7" ht="12">
      <c r="D208" s="65"/>
      <c r="E208" s="67"/>
      <c r="F208" s="68"/>
      <c r="G208" s="14"/>
    </row>
    <row r="209" spans="4:7" ht="12">
      <c r="D209" s="65"/>
      <c r="E209" s="67"/>
      <c r="F209" s="68"/>
      <c r="G209" s="14"/>
    </row>
    <row r="210" spans="4:7" ht="12">
      <c r="D210" s="65"/>
      <c r="E210" s="67"/>
      <c r="F210" s="68"/>
      <c r="G210" s="14"/>
    </row>
    <row r="211" spans="4:7" ht="12">
      <c r="D211" s="65"/>
      <c r="E211" s="67"/>
      <c r="F211" s="68"/>
      <c r="G211" s="14"/>
    </row>
    <row r="212" spans="4:7" ht="12">
      <c r="D212" s="65"/>
      <c r="E212" s="67"/>
      <c r="F212" s="68"/>
      <c r="G212" s="14"/>
    </row>
    <row r="213" spans="4:7" ht="12">
      <c r="D213" s="65"/>
      <c r="E213" s="67"/>
      <c r="F213" s="68"/>
      <c r="G213" s="14"/>
    </row>
    <row r="214" spans="4:7" ht="12">
      <c r="D214" s="65"/>
      <c r="E214" s="67"/>
      <c r="F214" s="68"/>
      <c r="G214" s="14"/>
    </row>
    <row r="215" spans="4:7" ht="12">
      <c r="D215" s="65"/>
      <c r="E215" s="67"/>
      <c r="F215" s="68"/>
      <c r="G215" s="14"/>
    </row>
    <row r="216" spans="4:7" ht="12">
      <c r="D216" s="65"/>
      <c r="E216" s="67"/>
      <c r="F216" s="68"/>
      <c r="G216" s="14"/>
    </row>
    <row r="217" spans="4:7" ht="12">
      <c r="D217" s="65"/>
      <c r="E217" s="67"/>
      <c r="F217" s="68"/>
      <c r="G217" s="14"/>
    </row>
    <row r="218" spans="4:7" ht="12">
      <c r="D218" s="65"/>
      <c r="E218" s="67"/>
      <c r="F218" s="68"/>
      <c r="G218" s="14"/>
    </row>
    <row r="219" spans="4:7" ht="12">
      <c r="D219" s="65"/>
      <c r="E219" s="67"/>
      <c r="F219" s="68"/>
      <c r="G219" s="14"/>
    </row>
    <row r="220" spans="4:7" ht="12">
      <c r="D220" s="65"/>
      <c r="E220" s="67"/>
      <c r="F220" s="68"/>
      <c r="G220" s="14"/>
    </row>
    <row r="221" spans="4:7" ht="12">
      <c r="D221" s="65"/>
      <c r="E221" s="67"/>
      <c r="F221" s="68"/>
      <c r="G221" s="14"/>
    </row>
    <row r="222" spans="4:7" ht="12">
      <c r="D222" s="65"/>
      <c r="E222" s="67"/>
      <c r="F222" s="68"/>
      <c r="G222" s="14"/>
    </row>
    <row r="223" spans="4:7" ht="12">
      <c r="D223" s="65"/>
      <c r="E223" s="67"/>
      <c r="F223" s="68"/>
      <c r="G223" s="14"/>
    </row>
    <row r="224" spans="4:7" ht="12">
      <c r="D224" s="65"/>
      <c r="E224" s="67"/>
      <c r="F224" s="68"/>
      <c r="G224" s="14"/>
    </row>
    <row r="225" spans="4:7" ht="12">
      <c r="D225" s="65"/>
      <c r="E225" s="67"/>
      <c r="F225" s="68"/>
      <c r="G225" s="14"/>
    </row>
    <row r="226" spans="4:7" ht="12">
      <c r="D226" s="65"/>
      <c r="E226" s="67"/>
      <c r="F226" s="68"/>
      <c r="G226" s="14"/>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ff" sqref="A4 A53:A66"/>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 activePane="bottomLeft" state="frozen"/>
      <selection pane="topLeft" activeCell="D14" sqref="D5:D14"/>
      <selection pane="bottomLeft" activeCell="B13" sqref="B13"/>
    </sheetView>
  </sheetViews>
  <sheetFormatPr defaultColWidth="9.00390625" defaultRowHeight="14.25"/>
  <cols>
    <col min="1" max="1" width="7.625" style="65" customWidth="1"/>
    <col min="2" max="2" width="25.625" style="66" customWidth="1"/>
    <col min="3" max="3" width="5.625" style="65" customWidth="1"/>
    <col min="4" max="4" width="10.625" style="71" customWidth="1"/>
    <col min="5" max="5" width="10.625" style="72" customWidth="1"/>
    <col min="6" max="6" width="14.625" style="73" customWidth="1"/>
    <col min="7" max="7" width="9.00390625" style="60" customWidth="1"/>
    <col min="8" max="16384" width="9.00390625" style="16" customWidth="1"/>
  </cols>
  <sheetData>
    <row r="1" spans="1:6" ht="34.5" customHeight="1">
      <c r="A1" s="81" t="s">
        <v>6</v>
      </c>
      <c r="B1" s="81"/>
      <c r="C1" s="81"/>
      <c r="D1" s="81"/>
      <c r="E1" s="81"/>
      <c r="F1" s="81"/>
    </row>
    <row r="2" spans="1:6" s="15" customFormat="1" ht="22.5" customHeight="1">
      <c r="A2" s="82" t="s">
        <v>58</v>
      </c>
      <c r="B2" s="82"/>
      <c r="C2" s="82"/>
      <c r="D2" s="82"/>
      <c r="E2" s="82"/>
      <c r="F2" s="82"/>
    </row>
    <row r="3" spans="1:6" s="13" customFormat="1" ht="18" customHeight="1">
      <c r="A3" s="38" t="str">
        <f>'汇总表'!A3</f>
        <v>合同段编号：YQBHTZSG</v>
      </c>
      <c r="B3" s="17"/>
      <c r="C3" s="39" t="s">
        <v>169</v>
      </c>
      <c r="D3" s="5"/>
      <c r="E3" s="19"/>
      <c r="F3" s="61" t="s">
        <v>7</v>
      </c>
    </row>
    <row r="4" spans="1:6" s="14" customFormat="1" ht="27" customHeight="1">
      <c r="A4" s="62" t="s">
        <v>8</v>
      </c>
      <c r="B4" s="63" t="s">
        <v>9</v>
      </c>
      <c r="C4" s="62" t="s">
        <v>10</v>
      </c>
      <c r="D4" s="62" t="s">
        <v>59</v>
      </c>
      <c r="E4" s="64" t="s">
        <v>12</v>
      </c>
      <c r="F4" s="20" t="s">
        <v>13</v>
      </c>
    </row>
    <row r="5" spans="1:6" s="15" customFormat="1" ht="27" customHeight="1">
      <c r="A5" s="76">
        <v>604</v>
      </c>
      <c r="B5" s="74" t="s">
        <v>61</v>
      </c>
      <c r="C5" s="75"/>
      <c r="D5" s="20"/>
      <c r="E5" s="21"/>
      <c r="F5" s="22">
        <f aca="true" t="shared" si="0" ref="F5:F66">IF(E5&gt;0,ROUND(D5*E5,0),"")</f>
      </c>
    </row>
    <row r="6" spans="1:6" s="15" customFormat="1" ht="27" customHeight="1">
      <c r="A6" s="76" t="s">
        <v>62</v>
      </c>
      <c r="B6" s="74" t="s">
        <v>63</v>
      </c>
      <c r="C6" s="75"/>
      <c r="D6" s="11"/>
      <c r="E6" s="21"/>
      <c r="F6" s="22">
        <f t="shared" si="0"/>
      </c>
    </row>
    <row r="7" spans="1:6" s="15" customFormat="1" ht="27" customHeight="1">
      <c r="A7" s="76" t="s">
        <v>84</v>
      </c>
      <c r="B7" s="74" t="s">
        <v>85</v>
      </c>
      <c r="C7" s="75" t="s">
        <v>64</v>
      </c>
      <c r="D7" s="11"/>
      <c r="E7" s="21"/>
      <c r="F7" s="22">
        <f t="shared" si="0"/>
      </c>
    </row>
    <row r="8" spans="1:6" s="15" customFormat="1" ht="27" customHeight="1">
      <c r="A8" s="76" t="s">
        <v>86</v>
      </c>
      <c r="B8" s="74" t="s">
        <v>87</v>
      </c>
      <c r="C8" s="75" t="s">
        <v>64</v>
      </c>
      <c r="D8" s="11"/>
      <c r="E8" s="21"/>
      <c r="F8" s="22">
        <f t="shared" si="0"/>
      </c>
    </row>
    <row r="9" spans="1:6" s="15" customFormat="1" ht="27" customHeight="1">
      <c r="A9" s="76" t="s">
        <v>88</v>
      </c>
      <c r="B9" s="74" t="s">
        <v>89</v>
      </c>
      <c r="C9" s="75" t="s">
        <v>64</v>
      </c>
      <c r="D9" s="11"/>
      <c r="E9" s="21"/>
      <c r="F9" s="22">
        <f t="shared" si="0"/>
      </c>
    </row>
    <row r="10" spans="1:6" s="15" customFormat="1" ht="27" customHeight="1">
      <c r="A10" s="76" t="s">
        <v>90</v>
      </c>
      <c r="B10" s="74" t="s">
        <v>91</v>
      </c>
      <c r="C10" s="75" t="s">
        <v>64</v>
      </c>
      <c r="D10" s="11"/>
      <c r="E10" s="21"/>
      <c r="F10" s="22">
        <f t="shared" si="0"/>
      </c>
    </row>
    <row r="11" spans="1:6" s="15" customFormat="1" ht="27" customHeight="1">
      <c r="A11" s="76" t="s">
        <v>92</v>
      </c>
      <c r="B11" s="74" t="s">
        <v>93</v>
      </c>
      <c r="C11" s="75" t="s">
        <v>64</v>
      </c>
      <c r="D11" s="11"/>
      <c r="E11" s="21"/>
      <c r="F11" s="22">
        <f t="shared" si="0"/>
      </c>
    </row>
    <row r="12" spans="1:6" s="15" customFormat="1" ht="27" customHeight="1">
      <c r="A12" s="76" t="s">
        <v>94</v>
      </c>
      <c r="B12" s="74" t="s">
        <v>95</v>
      </c>
      <c r="C12" s="75" t="s">
        <v>64</v>
      </c>
      <c r="D12" s="11"/>
      <c r="E12" s="21"/>
      <c r="F12" s="22">
        <f t="shared" si="0"/>
      </c>
    </row>
    <row r="13" spans="1:6" s="15" customFormat="1" ht="27" customHeight="1">
      <c r="A13" s="76" t="s">
        <v>96</v>
      </c>
      <c r="B13" s="74" t="s">
        <v>97</v>
      </c>
      <c r="C13" s="75" t="s">
        <v>64</v>
      </c>
      <c r="D13" s="23"/>
      <c r="E13" s="21"/>
      <c r="F13" s="22">
        <f t="shared" si="0"/>
      </c>
    </row>
    <row r="14" spans="1:6" s="15" customFormat="1" ht="27" customHeight="1">
      <c r="A14" s="76" t="s">
        <v>98</v>
      </c>
      <c r="B14" s="74" t="s">
        <v>99</v>
      </c>
      <c r="C14" s="75" t="s">
        <v>64</v>
      </c>
      <c r="D14" s="23"/>
      <c r="E14" s="21"/>
      <c r="F14" s="22">
        <f t="shared" si="0"/>
      </c>
    </row>
    <row r="15" spans="1:6" s="15" customFormat="1" ht="27" customHeight="1">
      <c r="A15" s="76" t="s">
        <v>100</v>
      </c>
      <c r="B15" s="74" t="s">
        <v>101</v>
      </c>
      <c r="C15" s="75" t="s">
        <v>64</v>
      </c>
      <c r="D15" s="23"/>
      <c r="E15" s="21"/>
      <c r="F15" s="22">
        <f t="shared" si="0"/>
      </c>
    </row>
    <row r="16" spans="1:6" s="15" customFormat="1" ht="27" customHeight="1">
      <c r="A16" s="76" t="s">
        <v>102</v>
      </c>
      <c r="B16" s="74" t="s">
        <v>103</v>
      </c>
      <c r="C16" s="75" t="s">
        <v>104</v>
      </c>
      <c r="D16" s="23"/>
      <c r="E16" s="21"/>
      <c r="F16" s="22">
        <f t="shared" si="0"/>
      </c>
    </row>
    <row r="17" spans="1:6" s="15" customFormat="1" ht="27" customHeight="1">
      <c r="A17" s="76" t="s">
        <v>105</v>
      </c>
      <c r="B17" s="74" t="s">
        <v>106</v>
      </c>
      <c r="C17" s="75" t="s">
        <v>104</v>
      </c>
      <c r="D17" s="23"/>
      <c r="E17" s="21"/>
      <c r="F17" s="22">
        <f t="shared" si="0"/>
      </c>
    </row>
    <row r="18" spans="1:6" s="15" customFormat="1" ht="27" customHeight="1">
      <c r="A18" s="76" t="s">
        <v>65</v>
      </c>
      <c r="B18" s="74" t="s">
        <v>66</v>
      </c>
      <c r="C18" s="75"/>
      <c r="D18" s="23"/>
      <c r="E18" s="21"/>
      <c r="F18" s="22">
        <f t="shared" si="0"/>
      </c>
    </row>
    <row r="19" spans="1:6" s="15" customFormat="1" ht="27" customHeight="1">
      <c r="A19" s="76" t="s">
        <v>107</v>
      </c>
      <c r="B19" s="74" t="s">
        <v>108</v>
      </c>
      <c r="C19" s="75" t="s">
        <v>104</v>
      </c>
      <c r="D19" s="23"/>
      <c r="E19" s="21"/>
      <c r="F19" s="22">
        <f t="shared" si="0"/>
      </c>
    </row>
    <row r="20" spans="1:6" s="15" customFormat="1" ht="27" customHeight="1">
      <c r="A20" s="76" t="s">
        <v>86</v>
      </c>
      <c r="B20" s="74" t="s">
        <v>109</v>
      </c>
      <c r="C20" s="75" t="s">
        <v>104</v>
      </c>
      <c r="D20" s="23"/>
      <c r="E20" s="21"/>
      <c r="F20" s="22">
        <f t="shared" si="0"/>
      </c>
    </row>
    <row r="21" spans="1:6" s="15" customFormat="1" ht="27" customHeight="1">
      <c r="A21" s="76" t="s">
        <v>88</v>
      </c>
      <c r="B21" s="74" t="s">
        <v>110</v>
      </c>
      <c r="C21" s="75" t="s">
        <v>104</v>
      </c>
      <c r="D21" s="11"/>
      <c r="E21" s="21"/>
      <c r="F21" s="22">
        <f t="shared" si="0"/>
      </c>
    </row>
    <row r="22" spans="1:6" s="15" customFormat="1" ht="27" customHeight="1">
      <c r="A22" s="76" t="s">
        <v>90</v>
      </c>
      <c r="B22" s="74" t="s">
        <v>111</v>
      </c>
      <c r="C22" s="75" t="s">
        <v>104</v>
      </c>
      <c r="D22" s="11"/>
      <c r="E22" s="21"/>
      <c r="F22" s="22">
        <f t="shared" si="0"/>
      </c>
    </row>
    <row r="23" spans="1:6" s="15" customFormat="1" ht="27" customHeight="1">
      <c r="A23" s="76" t="s">
        <v>92</v>
      </c>
      <c r="B23" s="74" t="s">
        <v>112</v>
      </c>
      <c r="C23" s="75" t="s">
        <v>104</v>
      </c>
      <c r="D23" s="11"/>
      <c r="E23" s="21"/>
      <c r="F23" s="22">
        <f t="shared" si="0"/>
      </c>
    </row>
    <row r="24" spans="1:6" s="15" customFormat="1" ht="27" customHeight="1">
      <c r="A24" s="76" t="s">
        <v>94</v>
      </c>
      <c r="B24" s="74" t="s">
        <v>113</v>
      </c>
      <c r="C24" s="75" t="s">
        <v>104</v>
      </c>
      <c r="D24" s="11"/>
      <c r="E24" s="21"/>
      <c r="F24" s="22">
        <f t="shared" si="0"/>
      </c>
    </row>
    <row r="25" spans="1:6" s="15" customFormat="1" ht="27" customHeight="1">
      <c r="A25" s="76" t="s">
        <v>96</v>
      </c>
      <c r="B25" s="74" t="s">
        <v>114</v>
      </c>
      <c r="C25" s="75" t="s">
        <v>104</v>
      </c>
      <c r="D25" s="11"/>
      <c r="E25" s="21"/>
      <c r="F25" s="22">
        <f t="shared" si="0"/>
      </c>
    </row>
    <row r="26" spans="1:6" s="15" customFormat="1" ht="27" customHeight="1">
      <c r="A26" s="76" t="s">
        <v>98</v>
      </c>
      <c r="B26" s="74" t="s">
        <v>115</v>
      </c>
      <c r="C26" s="75" t="s">
        <v>104</v>
      </c>
      <c r="D26" s="11"/>
      <c r="E26" s="21"/>
      <c r="F26" s="22">
        <f t="shared" si="0"/>
      </c>
    </row>
    <row r="27" spans="1:6" s="15" customFormat="1" ht="27" customHeight="1">
      <c r="A27" s="76" t="s">
        <v>100</v>
      </c>
      <c r="B27" s="74" t="s">
        <v>116</v>
      </c>
      <c r="C27" s="75" t="s">
        <v>104</v>
      </c>
      <c r="D27" s="11"/>
      <c r="E27" s="21"/>
      <c r="F27" s="22">
        <f t="shared" si="0"/>
      </c>
    </row>
    <row r="28" spans="1:6" s="15" customFormat="1" ht="27" customHeight="1">
      <c r="A28" s="76" t="s">
        <v>102</v>
      </c>
      <c r="B28" s="74" t="s">
        <v>117</v>
      </c>
      <c r="C28" s="75" t="s">
        <v>104</v>
      </c>
      <c r="D28" s="11"/>
      <c r="E28" s="21"/>
      <c r="F28" s="22">
        <f t="shared" si="0"/>
      </c>
    </row>
    <row r="29" spans="1:6" s="15" customFormat="1" ht="27" customHeight="1">
      <c r="A29" s="76" t="s">
        <v>105</v>
      </c>
      <c r="B29" s="74" t="s">
        <v>118</v>
      </c>
      <c r="C29" s="75" t="s">
        <v>104</v>
      </c>
      <c r="D29" s="11"/>
      <c r="E29" s="21"/>
      <c r="F29" s="22">
        <f t="shared" si="0"/>
      </c>
    </row>
    <row r="30" spans="1:6" s="15" customFormat="1" ht="27" customHeight="1">
      <c r="A30" s="76" t="s">
        <v>119</v>
      </c>
      <c r="B30" s="74" t="s">
        <v>120</v>
      </c>
      <c r="C30" s="75"/>
      <c r="D30" s="11"/>
      <c r="E30" s="21"/>
      <c r="F30" s="22">
        <f t="shared" si="0"/>
      </c>
    </row>
    <row r="31" spans="1:6" s="15" customFormat="1" ht="27" customHeight="1">
      <c r="A31" s="76" t="s">
        <v>107</v>
      </c>
      <c r="B31" s="74" t="s">
        <v>121</v>
      </c>
      <c r="C31" s="75" t="s">
        <v>104</v>
      </c>
      <c r="D31" s="11">
        <v>5</v>
      </c>
      <c r="E31" s="21"/>
      <c r="F31" s="22">
        <f t="shared" si="0"/>
      </c>
    </row>
    <row r="32" spans="1:6" s="15" customFormat="1" ht="27" customHeight="1">
      <c r="A32" s="76" t="s">
        <v>86</v>
      </c>
      <c r="B32" s="74" t="s">
        <v>122</v>
      </c>
      <c r="C32" s="75" t="s">
        <v>104</v>
      </c>
      <c r="D32" s="11"/>
      <c r="E32" s="21"/>
      <c r="F32" s="22">
        <f t="shared" si="0"/>
      </c>
    </row>
    <row r="33" spans="1:6" s="15" customFormat="1" ht="27" customHeight="1">
      <c r="A33" s="76" t="s">
        <v>88</v>
      </c>
      <c r="B33" s="74" t="s">
        <v>123</v>
      </c>
      <c r="C33" s="75" t="s">
        <v>104</v>
      </c>
      <c r="D33" s="11"/>
      <c r="E33" s="21"/>
      <c r="F33" s="22">
        <f t="shared" si="0"/>
      </c>
    </row>
    <row r="34" spans="1:6" s="15" customFormat="1" ht="27" customHeight="1">
      <c r="A34" s="75" t="s">
        <v>124</v>
      </c>
      <c r="B34" s="77" t="s">
        <v>125</v>
      </c>
      <c r="C34" s="75"/>
      <c r="D34" s="11"/>
      <c r="E34" s="21"/>
      <c r="F34" s="22">
        <f t="shared" si="0"/>
      </c>
    </row>
    <row r="35" spans="1:6" s="15" customFormat="1" ht="27" customHeight="1">
      <c r="A35" s="76" t="s">
        <v>107</v>
      </c>
      <c r="B35" s="74" t="s">
        <v>126</v>
      </c>
      <c r="C35" s="75" t="s">
        <v>104</v>
      </c>
      <c r="D35" s="11">
        <v>32</v>
      </c>
      <c r="E35" s="21"/>
      <c r="F35" s="22">
        <f t="shared" si="0"/>
      </c>
    </row>
    <row r="36" spans="1:6" s="15" customFormat="1" ht="27" customHeight="1">
      <c r="A36" s="76" t="s">
        <v>86</v>
      </c>
      <c r="B36" s="74" t="s">
        <v>127</v>
      </c>
      <c r="C36" s="75" t="s">
        <v>104</v>
      </c>
      <c r="D36" s="11">
        <v>88</v>
      </c>
      <c r="E36" s="21"/>
      <c r="F36" s="22">
        <f t="shared" si="0"/>
      </c>
    </row>
    <row r="37" spans="1:6" s="15" customFormat="1" ht="27" customHeight="1">
      <c r="A37" s="76" t="s">
        <v>88</v>
      </c>
      <c r="B37" s="74" t="s">
        <v>128</v>
      </c>
      <c r="C37" s="75" t="s">
        <v>104</v>
      </c>
      <c r="D37" s="11"/>
      <c r="E37" s="21"/>
      <c r="F37" s="22">
        <f t="shared" si="0"/>
      </c>
    </row>
    <row r="38" spans="1:6" s="15" customFormat="1" ht="27" customHeight="1">
      <c r="A38" s="76" t="s">
        <v>129</v>
      </c>
      <c r="B38" s="74" t="s">
        <v>130</v>
      </c>
      <c r="C38" s="75" t="s">
        <v>67</v>
      </c>
      <c r="D38" s="11">
        <v>18</v>
      </c>
      <c r="E38" s="21"/>
      <c r="F38" s="22">
        <f t="shared" si="0"/>
      </c>
    </row>
    <row r="39" spans="1:6" s="15" customFormat="1" ht="27" customHeight="1">
      <c r="A39" s="76" t="s">
        <v>131</v>
      </c>
      <c r="B39" s="74" t="s">
        <v>132</v>
      </c>
      <c r="C39" s="75"/>
      <c r="D39" s="11"/>
      <c r="E39" s="21"/>
      <c r="F39" s="22">
        <f t="shared" si="0"/>
      </c>
    </row>
    <row r="40" spans="1:6" s="15" customFormat="1" ht="27" customHeight="1">
      <c r="A40" s="76" t="s">
        <v>107</v>
      </c>
      <c r="B40" s="74" t="s">
        <v>133</v>
      </c>
      <c r="C40" s="75" t="s">
        <v>104</v>
      </c>
      <c r="D40" s="11"/>
      <c r="E40" s="21"/>
      <c r="F40" s="22">
        <f t="shared" si="0"/>
      </c>
    </row>
    <row r="41" spans="1:6" s="15" customFormat="1" ht="27" customHeight="1">
      <c r="A41" s="76" t="s">
        <v>86</v>
      </c>
      <c r="B41" s="74" t="s">
        <v>134</v>
      </c>
      <c r="C41" s="75" t="s">
        <v>104</v>
      </c>
      <c r="D41" s="23"/>
      <c r="E41" s="21"/>
      <c r="F41" s="22">
        <f t="shared" si="0"/>
      </c>
    </row>
    <row r="42" spans="1:6" s="15" customFormat="1" ht="27" customHeight="1">
      <c r="A42" s="76" t="s">
        <v>88</v>
      </c>
      <c r="B42" s="74" t="s">
        <v>135</v>
      </c>
      <c r="C42" s="75" t="s">
        <v>104</v>
      </c>
      <c r="D42" s="23">
        <v>5</v>
      </c>
      <c r="E42" s="21"/>
      <c r="F42" s="22">
        <f t="shared" si="0"/>
      </c>
    </row>
    <row r="43" spans="1:6" s="15" customFormat="1" ht="27" customHeight="1">
      <c r="A43" s="76" t="s">
        <v>90</v>
      </c>
      <c r="B43" s="74" t="s">
        <v>136</v>
      </c>
      <c r="C43" s="75" t="s">
        <v>104</v>
      </c>
      <c r="D43" s="23">
        <v>43</v>
      </c>
      <c r="E43" s="21"/>
      <c r="F43" s="22">
        <f t="shared" si="0"/>
      </c>
    </row>
    <row r="44" spans="1:6" s="15" customFormat="1" ht="27" customHeight="1">
      <c r="A44" s="76" t="s">
        <v>92</v>
      </c>
      <c r="B44" s="74" t="s">
        <v>137</v>
      </c>
      <c r="C44" s="75" t="s">
        <v>104</v>
      </c>
      <c r="D44" s="23">
        <v>184</v>
      </c>
      <c r="E44" s="21"/>
      <c r="F44" s="22">
        <f t="shared" si="0"/>
      </c>
    </row>
    <row r="45" spans="1:6" s="15" customFormat="1" ht="27" customHeight="1">
      <c r="A45" s="76" t="s">
        <v>94</v>
      </c>
      <c r="B45" s="74" t="s">
        <v>138</v>
      </c>
      <c r="C45" s="75" t="s">
        <v>104</v>
      </c>
      <c r="D45" s="23"/>
      <c r="E45" s="21"/>
      <c r="F45" s="22">
        <f t="shared" si="0"/>
      </c>
    </row>
    <row r="46" spans="1:6" s="15" customFormat="1" ht="27" customHeight="1">
      <c r="A46" s="76" t="s">
        <v>139</v>
      </c>
      <c r="B46" s="74" t="s">
        <v>140</v>
      </c>
      <c r="C46" s="75"/>
      <c r="D46" s="23"/>
      <c r="E46" s="21"/>
      <c r="F46" s="22">
        <f t="shared" si="0"/>
      </c>
    </row>
    <row r="47" spans="1:6" s="15" customFormat="1" ht="27" customHeight="1">
      <c r="A47" s="76" t="s">
        <v>68</v>
      </c>
      <c r="B47" s="74" t="s">
        <v>69</v>
      </c>
      <c r="C47" s="75"/>
      <c r="D47" s="23"/>
      <c r="E47" s="21"/>
      <c r="F47" s="22">
        <f t="shared" si="0"/>
      </c>
    </row>
    <row r="48" spans="1:6" s="15" customFormat="1" ht="27" customHeight="1">
      <c r="A48" s="76" t="s">
        <v>17</v>
      </c>
      <c r="B48" s="74" t="s">
        <v>70</v>
      </c>
      <c r="C48" s="75"/>
      <c r="D48" s="23"/>
      <c r="E48" s="21"/>
      <c r="F48" s="22">
        <f t="shared" si="0"/>
      </c>
    </row>
    <row r="49" spans="1:6" s="15" customFormat="1" ht="27" customHeight="1">
      <c r="A49" s="76" t="s">
        <v>141</v>
      </c>
      <c r="B49" s="74" t="s">
        <v>142</v>
      </c>
      <c r="C49" s="75" t="s">
        <v>64</v>
      </c>
      <c r="D49" s="11">
        <v>184</v>
      </c>
      <c r="E49" s="21"/>
      <c r="F49" s="22">
        <f t="shared" si="0"/>
      </c>
    </row>
    <row r="50" spans="1:6" s="15" customFormat="1" ht="27" customHeight="1">
      <c r="A50" s="76" t="s">
        <v>20</v>
      </c>
      <c r="B50" s="74" t="s">
        <v>71</v>
      </c>
      <c r="C50" s="75"/>
      <c r="D50" s="11"/>
      <c r="E50" s="21"/>
      <c r="F50" s="22">
        <f t="shared" si="0"/>
      </c>
    </row>
    <row r="51" spans="1:6" s="15" customFormat="1" ht="27" customHeight="1">
      <c r="A51" s="76" t="s">
        <v>143</v>
      </c>
      <c r="B51" s="74" t="s">
        <v>144</v>
      </c>
      <c r="C51" s="75" t="s">
        <v>64</v>
      </c>
      <c r="D51" s="11"/>
      <c r="E51" s="21"/>
      <c r="F51" s="22">
        <f t="shared" si="0"/>
      </c>
    </row>
    <row r="52" spans="1:6" s="15" customFormat="1" ht="27" customHeight="1">
      <c r="A52" s="76" t="s">
        <v>72</v>
      </c>
      <c r="B52" s="74" t="s">
        <v>145</v>
      </c>
      <c r="C52" s="75" t="s">
        <v>64</v>
      </c>
      <c r="D52" s="11"/>
      <c r="E52" s="21"/>
      <c r="F52" s="22">
        <f t="shared" si="0"/>
      </c>
    </row>
    <row r="53" spans="1:6" s="15" customFormat="1" ht="27" customHeight="1">
      <c r="A53" s="23"/>
      <c r="B53" s="25"/>
      <c r="C53" s="11"/>
      <c r="D53" s="11"/>
      <c r="E53" s="21"/>
      <c r="F53" s="22">
        <f t="shared" si="0"/>
      </c>
    </row>
    <row r="54" spans="1:6" s="15" customFormat="1" ht="27" customHeight="1">
      <c r="A54" s="23"/>
      <c r="B54" s="25"/>
      <c r="C54" s="11"/>
      <c r="D54" s="11"/>
      <c r="E54" s="21"/>
      <c r="F54" s="22">
        <f t="shared" si="0"/>
      </c>
    </row>
    <row r="55" spans="1:6" s="15" customFormat="1" ht="27" customHeight="1">
      <c r="A55" s="23"/>
      <c r="B55" s="25"/>
      <c r="C55" s="11"/>
      <c r="D55" s="11"/>
      <c r="E55" s="21"/>
      <c r="F55" s="22">
        <f t="shared" si="0"/>
      </c>
    </row>
    <row r="56" spans="1:6" s="15" customFormat="1" ht="27" customHeight="1">
      <c r="A56" s="26"/>
      <c r="B56" s="25"/>
      <c r="C56" s="11"/>
      <c r="D56" s="11"/>
      <c r="E56" s="21"/>
      <c r="F56" s="22">
        <f t="shared" si="0"/>
      </c>
    </row>
    <row r="57" spans="1:6" s="15" customFormat="1" ht="27" customHeight="1">
      <c r="A57" s="26"/>
      <c r="B57" s="25"/>
      <c r="C57" s="11"/>
      <c r="D57" s="11"/>
      <c r="E57" s="21"/>
      <c r="F57" s="22">
        <f t="shared" si="0"/>
      </c>
    </row>
    <row r="58" spans="1:6" s="15" customFormat="1" ht="27" customHeight="1">
      <c r="A58" s="26"/>
      <c r="B58" s="25"/>
      <c r="C58" s="11"/>
      <c r="D58" s="11"/>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6"/>
      <c r="B63" s="25"/>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6" s="15" customFormat="1" ht="27" customHeight="1">
      <c r="A66" s="23"/>
      <c r="B66" s="24"/>
      <c r="C66" s="11"/>
      <c r="D66" s="11"/>
      <c r="E66" s="21"/>
      <c r="F66" s="22">
        <f t="shared" si="0"/>
      </c>
    </row>
    <row r="67" spans="1:7" ht="27" customHeight="1">
      <c r="A67" s="85" t="s">
        <v>60</v>
      </c>
      <c r="B67" s="86"/>
      <c r="C67" s="86"/>
      <c r="D67" s="86"/>
      <c r="E67" s="86"/>
      <c r="F67" s="27">
        <f>SUM(F5:F66)</f>
        <v>0</v>
      </c>
      <c r="G67" s="14"/>
    </row>
    <row r="68" spans="4:7" ht="12">
      <c r="D68" s="65"/>
      <c r="E68" s="67"/>
      <c r="F68" s="68"/>
      <c r="G68" s="14"/>
    </row>
    <row r="69" spans="4:7" ht="12">
      <c r="D69" s="65"/>
      <c r="E69" s="67"/>
      <c r="F69" s="68"/>
      <c r="G69" s="14"/>
    </row>
    <row r="70" spans="4:7" ht="12">
      <c r="D70" s="65"/>
      <c r="E70" s="67"/>
      <c r="F70" s="68"/>
      <c r="G70" s="14"/>
    </row>
    <row r="71" spans="1:7" ht="12">
      <c r="A71" s="69"/>
      <c r="B71" s="70"/>
      <c r="C71" s="69"/>
      <c r="D71" s="65"/>
      <c r="E71" s="67"/>
      <c r="F71" s="68"/>
      <c r="G71" s="14"/>
    </row>
    <row r="72" spans="4:7" ht="12">
      <c r="D72" s="65"/>
      <c r="E72" s="67"/>
      <c r="F72" s="68"/>
      <c r="G72" s="14"/>
    </row>
    <row r="73" spans="4:7" ht="12">
      <c r="D73" s="65"/>
      <c r="E73" s="67"/>
      <c r="F73" s="68"/>
      <c r="G73" s="14"/>
    </row>
    <row r="74" spans="4:7" ht="12">
      <c r="D74" s="65"/>
      <c r="E74" s="67"/>
      <c r="F74" s="68"/>
      <c r="G74" s="14"/>
    </row>
    <row r="75" spans="4:7" ht="12">
      <c r="D75" s="65"/>
      <c r="E75" s="67"/>
      <c r="F75" s="68"/>
      <c r="G75" s="14"/>
    </row>
    <row r="76" spans="4:7" ht="12">
      <c r="D76" s="65"/>
      <c r="E76" s="67"/>
      <c r="F76" s="68"/>
      <c r="G76" s="14"/>
    </row>
    <row r="77" spans="4:7" ht="12">
      <c r="D77" s="65"/>
      <c r="E77" s="67"/>
      <c r="F77" s="68"/>
      <c r="G77" s="14"/>
    </row>
    <row r="78" spans="4:7" ht="12">
      <c r="D78" s="65"/>
      <c r="E78" s="67"/>
      <c r="F78" s="68"/>
      <c r="G78" s="14"/>
    </row>
    <row r="79" spans="4:7" ht="12">
      <c r="D79" s="65"/>
      <c r="E79" s="67"/>
      <c r="F79" s="68"/>
      <c r="G79" s="14"/>
    </row>
    <row r="80" spans="4:7" ht="12">
      <c r="D80" s="65"/>
      <c r="E80" s="67"/>
      <c r="F80" s="68"/>
      <c r="G80" s="14"/>
    </row>
    <row r="81" spans="4:7" ht="12">
      <c r="D81" s="65"/>
      <c r="E81" s="67"/>
      <c r="F81" s="68"/>
      <c r="G81" s="14"/>
    </row>
    <row r="82" spans="4:7" ht="12">
      <c r="D82" s="65"/>
      <c r="E82" s="67"/>
      <c r="F82" s="68"/>
      <c r="G82" s="14"/>
    </row>
    <row r="83" spans="4:7" ht="12">
      <c r="D83" s="65"/>
      <c r="E83" s="67"/>
      <c r="F83" s="68"/>
      <c r="G83" s="14"/>
    </row>
    <row r="84" spans="4:7" ht="12">
      <c r="D84" s="65"/>
      <c r="E84" s="67"/>
      <c r="F84" s="68"/>
      <c r="G84" s="14"/>
    </row>
    <row r="85" spans="4:7" ht="12">
      <c r="D85" s="65"/>
      <c r="E85" s="67"/>
      <c r="F85" s="68"/>
      <c r="G85" s="14"/>
    </row>
    <row r="86" spans="4:7" ht="12">
      <c r="D86" s="65"/>
      <c r="E86" s="67"/>
      <c r="F86" s="68"/>
      <c r="G86" s="14"/>
    </row>
    <row r="87" spans="4:7" ht="12">
      <c r="D87" s="65"/>
      <c r="E87" s="67"/>
      <c r="F87" s="68"/>
      <c r="G87" s="14"/>
    </row>
    <row r="88" spans="4:7" ht="12">
      <c r="D88" s="65"/>
      <c r="E88" s="67"/>
      <c r="F88" s="68"/>
      <c r="G88" s="14"/>
    </row>
    <row r="89" spans="4:7" ht="12">
      <c r="D89" s="65"/>
      <c r="E89" s="67"/>
      <c r="F89" s="68"/>
      <c r="G89" s="14"/>
    </row>
    <row r="90" spans="4:7" ht="12">
      <c r="D90" s="65"/>
      <c r="E90" s="67"/>
      <c r="F90" s="68"/>
      <c r="G90" s="14"/>
    </row>
    <row r="91" spans="4:7" ht="12">
      <c r="D91" s="65"/>
      <c r="E91" s="67"/>
      <c r="F91" s="68"/>
      <c r="G91" s="14"/>
    </row>
    <row r="92" spans="4:7" ht="12">
      <c r="D92" s="65"/>
      <c r="E92" s="67"/>
      <c r="F92" s="68"/>
      <c r="G92" s="14"/>
    </row>
    <row r="93" spans="4:7" ht="12">
      <c r="D93" s="65"/>
      <c r="E93" s="67"/>
      <c r="F93" s="68"/>
      <c r="G93" s="14"/>
    </row>
    <row r="94" spans="4:7" ht="12">
      <c r="D94" s="65"/>
      <c r="E94" s="67"/>
      <c r="F94" s="68"/>
      <c r="G94" s="14"/>
    </row>
    <row r="95" spans="4:7" ht="12">
      <c r="D95" s="65"/>
      <c r="E95" s="67"/>
      <c r="F95" s="68"/>
      <c r="G95" s="14"/>
    </row>
    <row r="96" spans="4:7" ht="12">
      <c r="D96" s="65"/>
      <c r="E96" s="67"/>
      <c r="F96" s="68"/>
      <c r="G96" s="14"/>
    </row>
    <row r="97" spans="4:7" ht="12">
      <c r="D97" s="65"/>
      <c r="E97" s="67"/>
      <c r="F97" s="68"/>
      <c r="G97" s="14"/>
    </row>
    <row r="98" spans="4:7" ht="12">
      <c r="D98" s="65"/>
      <c r="E98" s="67"/>
      <c r="F98" s="68"/>
      <c r="G98" s="14"/>
    </row>
    <row r="99" spans="4:7" ht="12">
      <c r="D99" s="65"/>
      <c r="E99" s="67"/>
      <c r="F99" s="68"/>
      <c r="G99" s="14"/>
    </row>
    <row r="100" spans="4:7" ht="12">
      <c r="D100" s="65"/>
      <c r="E100" s="67"/>
      <c r="F100" s="68"/>
      <c r="G100" s="14"/>
    </row>
    <row r="101" spans="4:7" ht="12">
      <c r="D101" s="65"/>
      <c r="E101" s="67"/>
      <c r="F101" s="68"/>
      <c r="G101" s="14"/>
    </row>
    <row r="102" spans="4:7" ht="12">
      <c r="D102" s="65"/>
      <c r="E102" s="67"/>
      <c r="F102" s="68"/>
      <c r="G102" s="14"/>
    </row>
    <row r="103" spans="4:7" ht="12">
      <c r="D103" s="65"/>
      <c r="E103" s="67"/>
      <c r="F103" s="68"/>
      <c r="G103" s="14"/>
    </row>
    <row r="104" spans="4:7" ht="12">
      <c r="D104" s="65"/>
      <c r="E104" s="67"/>
      <c r="F104" s="68"/>
      <c r="G104" s="14"/>
    </row>
    <row r="105" spans="4:7" ht="12">
      <c r="D105" s="65"/>
      <c r="E105" s="67"/>
      <c r="F105" s="68"/>
      <c r="G105" s="14"/>
    </row>
    <row r="106" spans="4:7" ht="12">
      <c r="D106" s="65"/>
      <c r="E106" s="67"/>
      <c r="F106" s="68"/>
      <c r="G106" s="14"/>
    </row>
    <row r="107" spans="4:7" ht="12">
      <c r="D107" s="65"/>
      <c r="E107" s="67"/>
      <c r="F107" s="68"/>
      <c r="G107" s="14"/>
    </row>
    <row r="108" spans="4:7" ht="12">
      <c r="D108" s="65"/>
      <c r="E108" s="67"/>
      <c r="F108" s="68"/>
      <c r="G108" s="14"/>
    </row>
    <row r="109" spans="4:7" ht="12">
      <c r="D109" s="65"/>
      <c r="E109" s="67"/>
      <c r="F109" s="68"/>
      <c r="G109" s="14"/>
    </row>
    <row r="110" spans="4:7" ht="12">
      <c r="D110" s="65"/>
      <c r="E110" s="67"/>
      <c r="F110" s="68"/>
      <c r="G110" s="14"/>
    </row>
    <row r="111" spans="4:7" ht="12">
      <c r="D111" s="65"/>
      <c r="E111" s="67"/>
      <c r="F111" s="68"/>
      <c r="G111" s="14"/>
    </row>
    <row r="112" spans="4:7" ht="12">
      <c r="D112" s="65"/>
      <c r="E112" s="67"/>
      <c r="F112" s="68"/>
      <c r="G112" s="14"/>
    </row>
    <row r="113" spans="4:7" ht="12">
      <c r="D113" s="65"/>
      <c r="E113" s="67"/>
      <c r="F113" s="68"/>
      <c r="G113" s="14"/>
    </row>
    <row r="114" spans="4:7" ht="12">
      <c r="D114" s="65"/>
      <c r="E114" s="67"/>
      <c r="F114" s="68"/>
      <c r="G114" s="14"/>
    </row>
    <row r="115" spans="4:7" ht="12">
      <c r="D115" s="65"/>
      <c r="E115" s="67"/>
      <c r="F115" s="68"/>
      <c r="G115" s="14"/>
    </row>
    <row r="116" spans="4:7" ht="12">
      <c r="D116" s="65"/>
      <c r="E116" s="67"/>
      <c r="F116" s="68"/>
      <c r="G116" s="14"/>
    </row>
    <row r="117" spans="4:7" ht="12">
      <c r="D117" s="65"/>
      <c r="E117" s="67"/>
      <c r="F117" s="68"/>
      <c r="G117" s="14"/>
    </row>
    <row r="118" spans="4:7" ht="12">
      <c r="D118" s="65"/>
      <c r="E118" s="67"/>
      <c r="F118" s="68"/>
      <c r="G118" s="14"/>
    </row>
    <row r="119" spans="4:7" ht="12">
      <c r="D119" s="65"/>
      <c r="E119" s="67"/>
      <c r="F119" s="68"/>
      <c r="G119" s="14"/>
    </row>
    <row r="120" spans="4:7" ht="12">
      <c r="D120" s="65"/>
      <c r="E120" s="67"/>
      <c r="F120" s="68"/>
      <c r="G120" s="14"/>
    </row>
    <row r="121" spans="4:7" ht="12">
      <c r="D121" s="65"/>
      <c r="E121" s="67"/>
      <c r="F121" s="68"/>
      <c r="G121" s="14"/>
    </row>
    <row r="122" spans="4:7" ht="12">
      <c r="D122" s="65"/>
      <c r="E122" s="67"/>
      <c r="F122" s="68"/>
      <c r="G122" s="14"/>
    </row>
    <row r="123" spans="4:7" ht="12">
      <c r="D123" s="65"/>
      <c r="E123" s="67"/>
      <c r="F123" s="68"/>
      <c r="G123" s="14"/>
    </row>
    <row r="124" spans="4:7" ht="12">
      <c r="D124" s="65"/>
      <c r="E124" s="67"/>
      <c r="F124" s="68"/>
      <c r="G124" s="14"/>
    </row>
    <row r="125" spans="4:7" ht="12">
      <c r="D125" s="65"/>
      <c r="E125" s="67"/>
      <c r="F125" s="68"/>
      <c r="G125" s="14"/>
    </row>
    <row r="126" spans="4:7" ht="12">
      <c r="D126" s="65"/>
      <c r="E126" s="67"/>
      <c r="F126" s="68"/>
      <c r="G126" s="14"/>
    </row>
    <row r="127" spans="4:7" ht="12">
      <c r="D127" s="65"/>
      <c r="E127" s="67"/>
      <c r="F127" s="68"/>
      <c r="G127" s="14"/>
    </row>
    <row r="128" spans="4:7" ht="12">
      <c r="D128" s="65"/>
      <c r="E128" s="67"/>
      <c r="F128" s="68"/>
      <c r="G128" s="14"/>
    </row>
    <row r="129" spans="4:7" ht="12">
      <c r="D129" s="65"/>
      <c r="E129" s="67"/>
      <c r="F129" s="68"/>
      <c r="G129" s="14"/>
    </row>
    <row r="130" spans="4:7" ht="12">
      <c r="D130" s="65"/>
      <c r="E130" s="67"/>
      <c r="F130" s="68"/>
      <c r="G130" s="14"/>
    </row>
    <row r="131" spans="4:7" ht="12">
      <c r="D131" s="65"/>
      <c r="E131" s="67"/>
      <c r="F131" s="68"/>
      <c r="G131" s="14"/>
    </row>
    <row r="132" spans="4:7" ht="12">
      <c r="D132" s="65"/>
      <c r="E132" s="67"/>
      <c r="F132" s="68"/>
      <c r="G132" s="14"/>
    </row>
    <row r="133" spans="4:7" ht="12">
      <c r="D133" s="65"/>
      <c r="E133" s="67"/>
      <c r="F133" s="68"/>
      <c r="G133" s="14"/>
    </row>
    <row r="134" spans="4:7" ht="12">
      <c r="D134" s="65"/>
      <c r="E134" s="67"/>
      <c r="F134" s="68"/>
      <c r="G134" s="14"/>
    </row>
    <row r="135" spans="4:7" ht="12">
      <c r="D135" s="65"/>
      <c r="E135" s="67"/>
      <c r="F135" s="68"/>
      <c r="G135" s="14"/>
    </row>
    <row r="136" spans="4:7" ht="12">
      <c r="D136" s="65"/>
      <c r="E136" s="67"/>
      <c r="F136" s="68"/>
      <c r="G136" s="14"/>
    </row>
    <row r="137" spans="4:7" ht="12">
      <c r="D137" s="65"/>
      <c r="E137" s="67"/>
      <c r="F137" s="68"/>
      <c r="G137" s="14"/>
    </row>
    <row r="138" spans="4:7" ht="12">
      <c r="D138" s="65"/>
      <c r="E138" s="67"/>
      <c r="F138" s="68"/>
      <c r="G138" s="14"/>
    </row>
    <row r="139" spans="4:7" ht="12">
      <c r="D139" s="65"/>
      <c r="E139" s="67"/>
      <c r="F139" s="68"/>
      <c r="G139" s="14"/>
    </row>
    <row r="140" spans="4:7" ht="12">
      <c r="D140" s="65"/>
      <c r="E140" s="67"/>
      <c r="F140" s="68"/>
      <c r="G140" s="14"/>
    </row>
    <row r="141" spans="4:7" ht="12">
      <c r="D141" s="65"/>
      <c r="E141" s="67"/>
      <c r="F141" s="68"/>
      <c r="G141" s="14"/>
    </row>
    <row r="142" spans="4:7" ht="12">
      <c r="D142" s="65"/>
      <c r="E142" s="67"/>
      <c r="F142" s="68"/>
      <c r="G142" s="14"/>
    </row>
    <row r="143" spans="4:7" ht="12">
      <c r="D143" s="65"/>
      <c r="E143" s="67"/>
      <c r="F143" s="68"/>
      <c r="G143" s="14"/>
    </row>
    <row r="144" spans="4:7" ht="12">
      <c r="D144" s="65"/>
      <c r="E144" s="67"/>
      <c r="F144" s="68"/>
      <c r="G144" s="14"/>
    </row>
    <row r="145" spans="4:7" ht="12">
      <c r="D145" s="65"/>
      <c r="E145" s="67"/>
      <c r="F145" s="68"/>
      <c r="G145" s="14"/>
    </row>
    <row r="146" spans="4:7" ht="12">
      <c r="D146" s="65"/>
      <c r="E146" s="67"/>
      <c r="F146" s="68"/>
      <c r="G146" s="14"/>
    </row>
    <row r="147" spans="4:7" ht="12">
      <c r="D147" s="65"/>
      <c r="E147" s="67"/>
      <c r="F147" s="68"/>
      <c r="G147" s="14"/>
    </row>
    <row r="148" spans="4:7" ht="12">
      <c r="D148" s="65"/>
      <c r="E148" s="67"/>
      <c r="F148" s="68"/>
      <c r="G148" s="14"/>
    </row>
    <row r="149" spans="4:7" ht="12">
      <c r="D149" s="65"/>
      <c r="E149" s="67"/>
      <c r="F149" s="68"/>
      <c r="G149" s="14"/>
    </row>
    <row r="150" spans="4:7" ht="12">
      <c r="D150" s="65"/>
      <c r="E150" s="67"/>
      <c r="F150" s="68"/>
      <c r="G150" s="14"/>
    </row>
    <row r="151" spans="4:7" ht="12">
      <c r="D151" s="65"/>
      <c r="E151" s="67"/>
      <c r="F151" s="68"/>
      <c r="G151" s="14"/>
    </row>
    <row r="152" spans="4:7" ht="12">
      <c r="D152" s="65"/>
      <c r="E152" s="67"/>
      <c r="F152" s="68"/>
      <c r="G152" s="14"/>
    </row>
    <row r="153" spans="4:7" ht="12">
      <c r="D153" s="65"/>
      <c r="E153" s="67"/>
      <c r="F153" s="68"/>
      <c r="G153" s="14"/>
    </row>
    <row r="154" spans="4:7" ht="12">
      <c r="D154" s="65"/>
      <c r="E154" s="67"/>
      <c r="F154" s="68"/>
      <c r="G154" s="14"/>
    </row>
    <row r="155" spans="4:7" ht="12">
      <c r="D155" s="65"/>
      <c r="E155" s="67"/>
      <c r="F155" s="68"/>
      <c r="G155" s="14"/>
    </row>
    <row r="156" spans="4:7" ht="12">
      <c r="D156" s="65"/>
      <c r="E156" s="67"/>
      <c r="F156" s="68"/>
      <c r="G156" s="14"/>
    </row>
    <row r="157" spans="4:7" ht="12">
      <c r="D157" s="65"/>
      <c r="E157" s="67"/>
      <c r="F157" s="68"/>
      <c r="G157" s="14"/>
    </row>
    <row r="158" spans="4:7" ht="12">
      <c r="D158" s="65"/>
      <c r="E158" s="67"/>
      <c r="F158" s="68"/>
      <c r="G158" s="14"/>
    </row>
    <row r="159" spans="4:7" ht="12">
      <c r="D159" s="65"/>
      <c r="E159" s="67"/>
      <c r="F159" s="68"/>
      <c r="G159" s="14"/>
    </row>
    <row r="160" spans="4:7" ht="12">
      <c r="D160" s="65"/>
      <c r="E160" s="67"/>
      <c r="F160" s="68"/>
      <c r="G160" s="14"/>
    </row>
    <row r="161" spans="4:7" ht="12">
      <c r="D161" s="65"/>
      <c r="E161" s="67"/>
      <c r="F161" s="68"/>
      <c r="G161" s="14"/>
    </row>
    <row r="162" spans="4:7" ht="12">
      <c r="D162" s="65"/>
      <c r="E162" s="67"/>
      <c r="F162" s="68"/>
      <c r="G162" s="14"/>
    </row>
    <row r="163" spans="4:7" ht="12">
      <c r="D163" s="65"/>
      <c r="E163" s="67"/>
      <c r="F163" s="68"/>
      <c r="G163" s="14"/>
    </row>
    <row r="164" spans="4:7" ht="12">
      <c r="D164" s="65"/>
      <c r="E164" s="67"/>
      <c r="F164" s="68"/>
      <c r="G164" s="14"/>
    </row>
    <row r="165" spans="4:7" ht="12">
      <c r="D165" s="65"/>
      <c r="E165" s="67"/>
      <c r="F165" s="68"/>
      <c r="G165" s="14"/>
    </row>
    <row r="166" spans="4:7" ht="12">
      <c r="D166" s="65"/>
      <c r="E166" s="67"/>
      <c r="F166" s="68"/>
      <c r="G166" s="14"/>
    </row>
    <row r="167" spans="4:7" ht="12">
      <c r="D167" s="65"/>
      <c r="E167" s="67"/>
      <c r="F167" s="68"/>
      <c r="G167" s="14"/>
    </row>
    <row r="168" spans="4:7" ht="12">
      <c r="D168" s="65"/>
      <c r="E168" s="67"/>
      <c r="F168" s="68"/>
      <c r="G168" s="14"/>
    </row>
    <row r="169" spans="4:7" ht="12">
      <c r="D169" s="65"/>
      <c r="E169" s="67"/>
      <c r="F169" s="68"/>
      <c r="G169" s="14"/>
    </row>
    <row r="170" spans="4:7" ht="12">
      <c r="D170" s="65"/>
      <c r="E170" s="67"/>
      <c r="F170" s="68"/>
      <c r="G170" s="14"/>
    </row>
    <row r="171" spans="4:7" ht="12">
      <c r="D171" s="65"/>
      <c r="E171" s="67"/>
      <c r="F171" s="68"/>
      <c r="G171" s="14"/>
    </row>
    <row r="172" spans="4:7" ht="12">
      <c r="D172" s="65"/>
      <c r="E172" s="67"/>
      <c r="F172" s="68"/>
      <c r="G172" s="14"/>
    </row>
    <row r="173" spans="4:7" ht="12">
      <c r="D173" s="65"/>
      <c r="E173" s="67"/>
      <c r="F173" s="68"/>
      <c r="G173" s="14"/>
    </row>
    <row r="174" spans="4:7" ht="12">
      <c r="D174" s="65"/>
      <c r="E174" s="67"/>
      <c r="F174" s="68"/>
      <c r="G174" s="14"/>
    </row>
    <row r="175" spans="4:7" ht="12">
      <c r="D175" s="65"/>
      <c r="E175" s="67"/>
      <c r="F175" s="68"/>
      <c r="G175" s="14"/>
    </row>
    <row r="176" spans="4:7" ht="12">
      <c r="D176" s="65"/>
      <c r="E176" s="67"/>
      <c r="F176" s="68"/>
      <c r="G176" s="14"/>
    </row>
    <row r="177" spans="4:7" ht="12">
      <c r="D177" s="65"/>
      <c r="E177" s="67"/>
      <c r="F177" s="68"/>
      <c r="G177" s="14"/>
    </row>
    <row r="178" spans="4:7" ht="12">
      <c r="D178" s="65"/>
      <c r="E178" s="67"/>
      <c r="F178" s="68"/>
      <c r="G178" s="14"/>
    </row>
    <row r="179" spans="4:7" ht="12">
      <c r="D179" s="65"/>
      <c r="E179" s="67"/>
      <c r="F179" s="68"/>
      <c r="G179" s="14"/>
    </row>
    <row r="180" spans="4:7" ht="12">
      <c r="D180" s="65"/>
      <c r="E180" s="67"/>
      <c r="F180" s="68"/>
      <c r="G180" s="14"/>
    </row>
    <row r="181" spans="4:7" ht="12">
      <c r="D181" s="65"/>
      <c r="E181" s="67"/>
      <c r="F181" s="68"/>
      <c r="G181" s="14"/>
    </row>
    <row r="182" spans="4:7" ht="12">
      <c r="D182" s="65"/>
      <c r="E182" s="67"/>
      <c r="F182" s="68"/>
      <c r="G182" s="14"/>
    </row>
    <row r="183" spans="4:7" ht="12">
      <c r="D183" s="65"/>
      <c r="E183" s="67"/>
      <c r="F183" s="68"/>
      <c r="G183" s="14"/>
    </row>
    <row r="184" spans="4:7" ht="12">
      <c r="D184" s="65"/>
      <c r="E184" s="67"/>
      <c r="F184" s="68"/>
      <c r="G184" s="14"/>
    </row>
    <row r="185" spans="4:7" ht="12">
      <c r="D185" s="65"/>
      <c r="E185" s="67"/>
      <c r="F185" s="68"/>
      <c r="G185" s="14"/>
    </row>
    <row r="186" spans="4:7" ht="12">
      <c r="D186" s="65"/>
      <c r="E186" s="67"/>
      <c r="F186" s="68"/>
      <c r="G186" s="14"/>
    </row>
    <row r="187" spans="4:7" ht="12">
      <c r="D187" s="65"/>
      <c r="E187" s="67"/>
      <c r="F187" s="68"/>
      <c r="G187" s="14"/>
    </row>
    <row r="188" spans="4:7" ht="12">
      <c r="D188" s="65"/>
      <c r="E188" s="67"/>
      <c r="F188" s="68"/>
      <c r="G188" s="14"/>
    </row>
    <row r="189" spans="4:7" ht="12">
      <c r="D189" s="65"/>
      <c r="E189" s="67"/>
      <c r="F189" s="68"/>
      <c r="G189" s="14"/>
    </row>
    <row r="190" spans="4:7" ht="12">
      <c r="D190" s="65"/>
      <c r="E190" s="67"/>
      <c r="F190" s="68"/>
      <c r="G190" s="14"/>
    </row>
    <row r="191" spans="4:7" ht="12">
      <c r="D191" s="65"/>
      <c r="E191" s="67"/>
      <c r="F191" s="68"/>
      <c r="G191" s="14"/>
    </row>
    <row r="192" spans="4:7" ht="12">
      <c r="D192" s="65"/>
      <c r="E192" s="67"/>
      <c r="F192" s="68"/>
      <c r="G192" s="14"/>
    </row>
    <row r="193" spans="4:7" ht="12">
      <c r="D193" s="65"/>
      <c r="E193" s="67"/>
      <c r="F193" s="68"/>
      <c r="G193" s="14"/>
    </row>
    <row r="194" spans="4:7" ht="12">
      <c r="D194" s="65"/>
      <c r="E194" s="67"/>
      <c r="F194" s="68"/>
      <c r="G194" s="14"/>
    </row>
    <row r="195" spans="4:7" ht="12">
      <c r="D195" s="65"/>
      <c r="E195" s="67"/>
      <c r="F195" s="68"/>
      <c r="G195" s="14"/>
    </row>
    <row r="196" spans="4:7" ht="12">
      <c r="D196" s="65"/>
      <c r="E196" s="67"/>
      <c r="F196" s="68"/>
      <c r="G196" s="14"/>
    </row>
    <row r="197" spans="4:7" ht="12">
      <c r="D197" s="65"/>
      <c r="E197" s="67"/>
      <c r="F197" s="68"/>
      <c r="G197" s="14"/>
    </row>
    <row r="198" spans="4:7" ht="12">
      <c r="D198" s="65"/>
      <c r="E198" s="67"/>
      <c r="F198" s="68"/>
      <c r="G198" s="14"/>
    </row>
    <row r="199" spans="4:7" ht="12">
      <c r="D199" s="65"/>
      <c r="E199" s="67"/>
      <c r="F199" s="68"/>
      <c r="G199" s="14"/>
    </row>
    <row r="200" spans="4:7" ht="12">
      <c r="D200" s="65"/>
      <c r="E200" s="67"/>
      <c r="F200" s="68"/>
      <c r="G200" s="14"/>
    </row>
    <row r="201" spans="4:7" ht="12">
      <c r="D201" s="65"/>
      <c r="E201" s="67"/>
      <c r="F201" s="68"/>
      <c r="G201" s="14"/>
    </row>
    <row r="202" spans="4:7" ht="12">
      <c r="D202" s="65"/>
      <c r="E202" s="67"/>
      <c r="F202" s="68"/>
      <c r="G202" s="14"/>
    </row>
    <row r="203" spans="4:7" ht="12">
      <c r="D203" s="65"/>
      <c r="E203" s="67"/>
      <c r="F203" s="68"/>
      <c r="G203" s="14"/>
    </row>
    <row r="204" spans="4:7" ht="12">
      <c r="D204" s="65"/>
      <c r="E204" s="67"/>
      <c r="F204" s="68"/>
      <c r="G204" s="14"/>
    </row>
    <row r="205" spans="4:7" ht="12">
      <c r="D205" s="65"/>
      <c r="E205" s="67"/>
      <c r="F205" s="68"/>
      <c r="G205" s="14"/>
    </row>
    <row r="206" spans="4:7" ht="12">
      <c r="D206" s="65"/>
      <c r="E206" s="67"/>
      <c r="F206" s="68"/>
      <c r="G206" s="14"/>
    </row>
    <row r="207" spans="4:7" ht="12">
      <c r="D207" s="65"/>
      <c r="E207" s="67"/>
      <c r="F207" s="68"/>
      <c r="G207" s="14"/>
    </row>
    <row r="208" spans="4:7" ht="12">
      <c r="D208" s="65"/>
      <c r="E208" s="67"/>
      <c r="F208" s="68"/>
      <c r="G208" s="14"/>
    </row>
    <row r="209" spans="4:7" ht="12">
      <c r="D209" s="65"/>
      <c r="E209" s="67"/>
      <c r="F209" s="68"/>
      <c r="G209" s="14"/>
    </row>
    <row r="210" spans="4:7" ht="12">
      <c r="D210" s="65"/>
      <c r="E210" s="67"/>
      <c r="F210" s="68"/>
      <c r="G210" s="14"/>
    </row>
    <row r="211" spans="4:7" ht="12">
      <c r="D211" s="65"/>
      <c r="E211" s="67"/>
      <c r="F211" s="68"/>
      <c r="G211" s="14"/>
    </row>
    <row r="212" spans="4:7" ht="12">
      <c r="D212" s="65"/>
      <c r="E212" s="67"/>
      <c r="F212" s="68"/>
      <c r="G212" s="14"/>
    </row>
    <row r="213" spans="4:7" ht="12">
      <c r="D213" s="65"/>
      <c r="E213" s="67"/>
      <c r="F213" s="68"/>
      <c r="G213" s="14"/>
    </row>
    <row r="214" spans="4:7" ht="12">
      <c r="D214" s="65"/>
      <c r="E214" s="67"/>
      <c r="F214" s="68"/>
      <c r="G214" s="14"/>
    </row>
    <row r="215" spans="4:7" ht="12">
      <c r="D215" s="65"/>
      <c r="E215" s="67"/>
      <c r="F215" s="68"/>
      <c r="G215" s="14"/>
    </row>
    <row r="216" spans="4:7" ht="12">
      <c r="D216" s="65"/>
      <c r="E216" s="67"/>
      <c r="F216" s="68"/>
      <c r="G216" s="14"/>
    </row>
    <row r="217" spans="4:7" ht="12">
      <c r="D217" s="65"/>
      <c r="E217" s="67"/>
      <c r="F217" s="68"/>
      <c r="G217" s="14"/>
    </row>
    <row r="218" spans="4:7" ht="12">
      <c r="D218" s="65"/>
      <c r="E218" s="67"/>
      <c r="F218" s="68"/>
      <c r="G218" s="14"/>
    </row>
    <row r="219" spans="4:7" ht="12">
      <c r="D219" s="65"/>
      <c r="E219" s="67"/>
      <c r="F219" s="68"/>
      <c r="G219" s="14"/>
    </row>
    <row r="220" spans="4:7" ht="12">
      <c r="D220" s="65"/>
      <c r="E220" s="67"/>
      <c r="F220" s="68"/>
      <c r="G220" s="14"/>
    </row>
    <row r="221" spans="4:7" ht="12">
      <c r="D221" s="65"/>
      <c r="E221" s="67"/>
      <c r="F221" s="68"/>
      <c r="G221" s="14"/>
    </row>
    <row r="222" spans="4:7" ht="12">
      <c r="D222" s="65"/>
      <c r="E222" s="67"/>
      <c r="F222" s="68"/>
      <c r="G222" s="14"/>
    </row>
    <row r="223" spans="4:7" ht="12">
      <c r="D223" s="65"/>
      <c r="E223" s="67"/>
      <c r="F223" s="68"/>
      <c r="G223" s="14"/>
    </row>
    <row r="224" spans="4:7" ht="12">
      <c r="D224" s="65"/>
      <c r="E224" s="67"/>
      <c r="F224" s="68"/>
      <c r="G224" s="14"/>
    </row>
    <row r="225" spans="4:7" ht="12">
      <c r="D225" s="65"/>
      <c r="E225" s="67"/>
      <c r="F225" s="68"/>
      <c r="G225" s="14"/>
    </row>
    <row r="226" spans="4:7" ht="12">
      <c r="D226" s="65"/>
      <c r="E226" s="67"/>
      <c r="F226" s="68"/>
      <c r="G226" s="14"/>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n" sqref="B4"/>
    <dataValidation allowBlank="1" showInputMessage="1" showErrorMessage="1" imeMode="off" sqref="A4 A53:A66"/>
  </dataValidations>
  <printOptions horizontalCentered="1"/>
  <pageMargins left="0.98" right="0.98" top="0.98" bottom="0.98"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 activePane="bottomLeft" state="frozen"/>
      <selection pane="topLeft" activeCell="D14" sqref="D5:D14"/>
      <selection pane="bottomLeft" activeCell="B13" sqref="B13"/>
    </sheetView>
  </sheetViews>
  <sheetFormatPr defaultColWidth="9.00390625" defaultRowHeight="14.25"/>
  <cols>
    <col min="1" max="1" width="7.625" style="65" customWidth="1"/>
    <col min="2" max="2" width="25.625" style="66" customWidth="1"/>
    <col min="3" max="3" width="5.625" style="65" customWidth="1"/>
    <col min="4" max="4" width="10.625" style="71" customWidth="1"/>
    <col min="5" max="5" width="10.625" style="72" customWidth="1"/>
    <col min="6" max="6" width="14.625" style="73" customWidth="1"/>
    <col min="7" max="7" width="9.00390625" style="60" customWidth="1"/>
    <col min="8" max="16384" width="9.00390625" style="16" customWidth="1"/>
  </cols>
  <sheetData>
    <row r="1" spans="1:6" ht="34.5" customHeight="1">
      <c r="A1" s="81" t="s">
        <v>6</v>
      </c>
      <c r="B1" s="81"/>
      <c r="C1" s="81"/>
      <c r="D1" s="81"/>
      <c r="E1" s="81"/>
      <c r="F1" s="81"/>
    </row>
    <row r="2" spans="1:6" s="15" customFormat="1" ht="22.5" customHeight="1">
      <c r="A2" s="82" t="s">
        <v>58</v>
      </c>
      <c r="B2" s="82"/>
      <c r="C2" s="82"/>
      <c r="D2" s="82"/>
      <c r="E2" s="82"/>
      <c r="F2" s="82"/>
    </row>
    <row r="3" spans="1:6" s="13" customFormat="1" ht="18" customHeight="1">
      <c r="A3" s="38" t="str">
        <f>'汇总表'!A3</f>
        <v>合同段编号：YQBHTZSG</v>
      </c>
      <c r="B3" s="17"/>
      <c r="C3" s="18" t="s">
        <v>73</v>
      </c>
      <c r="D3" s="5"/>
      <c r="E3" s="19"/>
      <c r="F3" s="61" t="s">
        <v>7</v>
      </c>
    </row>
    <row r="4" spans="1:6" s="14" customFormat="1" ht="27" customHeight="1">
      <c r="A4" s="62" t="s">
        <v>8</v>
      </c>
      <c r="B4" s="63" t="s">
        <v>9</v>
      </c>
      <c r="C4" s="62" t="s">
        <v>10</v>
      </c>
      <c r="D4" s="62" t="s">
        <v>59</v>
      </c>
      <c r="E4" s="64" t="s">
        <v>12</v>
      </c>
      <c r="F4" s="20" t="s">
        <v>13</v>
      </c>
    </row>
    <row r="5" spans="1:6" s="15" customFormat="1" ht="27" customHeight="1">
      <c r="A5" s="76">
        <v>604</v>
      </c>
      <c r="B5" s="74" t="s">
        <v>61</v>
      </c>
      <c r="C5" s="75"/>
      <c r="D5" s="20"/>
      <c r="E5" s="21"/>
      <c r="F5" s="22">
        <f aca="true" t="shared" si="0" ref="F5:F66">IF(E5&gt;0,ROUND(D5*E5,0),"")</f>
      </c>
    </row>
    <row r="6" spans="1:6" s="15" customFormat="1" ht="27" customHeight="1">
      <c r="A6" s="76" t="s">
        <v>62</v>
      </c>
      <c r="B6" s="74" t="s">
        <v>63</v>
      </c>
      <c r="C6" s="75"/>
      <c r="D6" s="11"/>
      <c r="E6" s="21"/>
      <c r="F6" s="22">
        <f t="shared" si="0"/>
      </c>
    </row>
    <row r="7" spans="1:6" s="15" customFormat="1" ht="27" customHeight="1">
      <c r="A7" s="76" t="s">
        <v>84</v>
      </c>
      <c r="B7" s="74" t="s">
        <v>85</v>
      </c>
      <c r="C7" s="75" t="s">
        <v>64</v>
      </c>
      <c r="D7" s="11">
        <v>35</v>
      </c>
      <c r="E7" s="21"/>
      <c r="F7" s="22">
        <f t="shared" si="0"/>
      </c>
    </row>
    <row r="8" spans="1:6" s="15" customFormat="1" ht="27" customHeight="1">
      <c r="A8" s="76" t="s">
        <v>86</v>
      </c>
      <c r="B8" s="74" t="s">
        <v>87</v>
      </c>
      <c r="C8" s="75" t="s">
        <v>64</v>
      </c>
      <c r="D8" s="11">
        <v>216</v>
      </c>
      <c r="E8" s="21"/>
      <c r="F8" s="22">
        <f t="shared" si="0"/>
      </c>
    </row>
    <row r="9" spans="1:6" s="15" customFormat="1" ht="27" customHeight="1">
      <c r="A9" s="76" t="s">
        <v>88</v>
      </c>
      <c r="B9" s="74" t="s">
        <v>89</v>
      </c>
      <c r="C9" s="75" t="s">
        <v>64</v>
      </c>
      <c r="D9" s="11">
        <v>4</v>
      </c>
      <c r="E9" s="21"/>
      <c r="F9" s="22">
        <f t="shared" si="0"/>
      </c>
    </row>
    <row r="10" spans="1:6" s="15" customFormat="1" ht="27" customHeight="1">
      <c r="A10" s="76" t="s">
        <v>90</v>
      </c>
      <c r="B10" s="74" t="s">
        <v>91</v>
      </c>
      <c r="C10" s="75" t="s">
        <v>64</v>
      </c>
      <c r="D10" s="11">
        <v>1</v>
      </c>
      <c r="E10" s="21"/>
      <c r="F10" s="22">
        <f t="shared" si="0"/>
      </c>
    </row>
    <row r="11" spans="1:6" s="15" customFormat="1" ht="27" customHeight="1">
      <c r="A11" s="76" t="s">
        <v>92</v>
      </c>
      <c r="B11" s="74" t="s">
        <v>93</v>
      </c>
      <c r="C11" s="75" t="s">
        <v>64</v>
      </c>
      <c r="D11" s="11">
        <v>13</v>
      </c>
      <c r="E11" s="21"/>
      <c r="F11" s="22">
        <f t="shared" si="0"/>
      </c>
    </row>
    <row r="12" spans="1:6" s="15" customFormat="1" ht="27" customHeight="1">
      <c r="A12" s="76" t="s">
        <v>94</v>
      </c>
      <c r="B12" s="74" t="s">
        <v>95</v>
      </c>
      <c r="C12" s="75" t="s">
        <v>64</v>
      </c>
      <c r="D12" s="11">
        <v>36</v>
      </c>
      <c r="E12" s="21"/>
      <c r="F12" s="22">
        <f t="shared" si="0"/>
      </c>
    </row>
    <row r="13" spans="1:6" s="15" customFormat="1" ht="27" customHeight="1">
      <c r="A13" s="76" t="s">
        <v>96</v>
      </c>
      <c r="B13" s="74" t="s">
        <v>97</v>
      </c>
      <c r="C13" s="75" t="s">
        <v>64</v>
      </c>
      <c r="D13" s="23">
        <v>2</v>
      </c>
      <c r="E13" s="21"/>
      <c r="F13" s="22">
        <f t="shared" si="0"/>
      </c>
    </row>
    <row r="14" spans="1:6" s="15" customFormat="1" ht="27" customHeight="1">
      <c r="A14" s="76" t="s">
        <v>98</v>
      </c>
      <c r="B14" s="74" t="s">
        <v>99</v>
      </c>
      <c r="C14" s="75" t="s">
        <v>64</v>
      </c>
      <c r="D14" s="23">
        <v>0</v>
      </c>
      <c r="E14" s="21"/>
      <c r="F14" s="22">
        <f t="shared" si="0"/>
      </c>
    </row>
    <row r="15" spans="1:6" s="15" customFormat="1" ht="27" customHeight="1">
      <c r="A15" s="76" t="s">
        <v>100</v>
      </c>
      <c r="B15" s="74" t="s">
        <v>101</v>
      </c>
      <c r="C15" s="75" t="s">
        <v>64</v>
      </c>
      <c r="D15" s="23">
        <v>2</v>
      </c>
      <c r="E15" s="21"/>
      <c r="F15" s="22">
        <f t="shared" si="0"/>
      </c>
    </row>
    <row r="16" spans="1:6" s="15" customFormat="1" ht="27" customHeight="1">
      <c r="A16" s="76" t="s">
        <v>102</v>
      </c>
      <c r="B16" s="74" t="s">
        <v>103</v>
      </c>
      <c r="C16" s="75" t="s">
        <v>104</v>
      </c>
      <c r="D16" s="23">
        <v>0</v>
      </c>
      <c r="E16" s="21"/>
      <c r="F16" s="22">
        <f t="shared" si="0"/>
      </c>
    </row>
    <row r="17" spans="1:6" s="15" customFormat="1" ht="27" customHeight="1">
      <c r="A17" s="76" t="s">
        <v>105</v>
      </c>
      <c r="B17" s="74" t="s">
        <v>106</v>
      </c>
      <c r="C17" s="75" t="s">
        <v>104</v>
      </c>
      <c r="D17" s="23">
        <v>0</v>
      </c>
      <c r="E17" s="21"/>
      <c r="F17" s="22">
        <f t="shared" si="0"/>
      </c>
    </row>
    <row r="18" spans="1:6" s="15" customFormat="1" ht="27" customHeight="1">
      <c r="A18" s="76" t="s">
        <v>65</v>
      </c>
      <c r="B18" s="74" t="s">
        <v>66</v>
      </c>
      <c r="C18" s="75"/>
      <c r="D18" s="23">
        <v>0</v>
      </c>
      <c r="E18" s="21"/>
      <c r="F18" s="22">
        <f t="shared" si="0"/>
      </c>
    </row>
    <row r="19" spans="1:6" s="15" customFormat="1" ht="27" customHeight="1">
      <c r="A19" s="76" t="s">
        <v>107</v>
      </c>
      <c r="B19" s="74" t="s">
        <v>108</v>
      </c>
      <c r="C19" s="75" t="s">
        <v>104</v>
      </c>
      <c r="D19" s="23">
        <v>4</v>
      </c>
      <c r="E19" s="21"/>
      <c r="F19" s="22">
        <f t="shared" si="0"/>
      </c>
    </row>
    <row r="20" spans="1:6" s="15" customFormat="1" ht="27" customHeight="1">
      <c r="A20" s="76" t="s">
        <v>86</v>
      </c>
      <c r="B20" s="74" t="s">
        <v>109</v>
      </c>
      <c r="C20" s="75" t="s">
        <v>104</v>
      </c>
      <c r="D20" s="23">
        <v>2</v>
      </c>
      <c r="E20" s="21"/>
      <c r="F20" s="22">
        <f t="shared" si="0"/>
      </c>
    </row>
    <row r="21" spans="1:6" s="15" customFormat="1" ht="27" customHeight="1">
      <c r="A21" s="76" t="s">
        <v>88</v>
      </c>
      <c r="B21" s="74" t="s">
        <v>110</v>
      </c>
      <c r="C21" s="75" t="s">
        <v>104</v>
      </c>
      <c r="D21" s="11">
        <v>2</v>
      </c>
      <c r="E21" s="21"/>
      <c r="F21" s="22">
        <f t="shared" si="0"/>
      </c>
    </row>
    <row r="22" spans="1:6" s="15" customFormat="1" ht="27" customHeight="1">
      <c r="A22" s="76" t="s">
        <v>90</v>
      </c>
      <c r="B22" s="74" t="s">
        <v>111</v>
      </c>
      <c r="C22" s="75" t="s">
        <v>104</v>
      </c>
      <c r="D22" s="11">
        <v>6</v>
      </c>
      <c r="E22" s="21"/>
      <c r="F22" s="22">
        <f t="shared" si="0"/>
      </c>
    </row>
    <row r="23" spans="1:6" s="15" customFormat="1" ht="27" customHeight="1">
      <c r="A23" s="76" t="s">
        <v>92</v>
      </c>
      <c r="B23" s="74" t="s">
        <v>112</v>
      </c>
      <c r="C23" s="75" t="s">
        <v>104</v>
      </c>
      <c r="D23" s="11">
        <v>6</v>
      </c>
      <c r="E23" s="21"/>
      <c r="F23" s="22">
        <f t="shared" si="0"/>
      </c>
    </row>
    <row r="24" spans="1:6" s="15" customFormat="1" ht="27" customHeight="1">
      <c r="A24" s="76" t="s">
        <v>94</v>
      </c>
      <c r="B24" s="74" t="s">
        <v>113</v>
      </c>
      <c r="C24" s="75" t="s">
        <v>104</v>
      </c>
      <c r="D24" s="11">
        <v>13</v>
      </c>
      <c r="E24" s="21"/>
      <c r="F24" s="22">
        <f t="shared" si="0"/>
      </c>
    </row>
    <row r="25" spans="1:6" s="15" customFormat="1" ht="27" customHeight="1">
      <c r="A25" s="76" t="s">
        <v>96</v>
      </c>
      <c r="B25" s="74" t="s">
        <v>114</v>
      </c>
      <c r="C25" s="75" t="s">
        <v>104</v>
      </c>
      <c r="D25" s="11">
        <v>13</v>
      </c>
      <c r="E25" s="21"/>
      <c r="F25" s="22">
        <f t="shared" si="0"/>
      </c>
    </row>
    <row r="26" spans="1:6" s="15" customFormat="1" ht="27" customHeight="1">
      <c r="A26" s="76" t="s">
        <v>98</v>
      </c>
      <c r="B26" s="74" t="s">
        <v>115</v>
      </c>
      <c r="C26" s="75" t="s">
        <v>104</v>
      </c>
      <c r="D26" s="11">
        <v>2</v>
      </c>
      <c r="E26" s="21"/>
      <c r="F26" s="22">
        <f t="shared" si="0"/>
      </c>
    </row>
    <row r="27" spans="1:6" s="15" customFormat="1" ht="27" customHeight="1">
      <c r="A27" s="76" t="s">
        <v>100</v>
      </c>
      <c r="B27" s="74" t="s">
        <v>116</v>
      </c>
      <c r="C27" s="75" t="s">
        <v>104</v>
      </c>
      <c r="D27" s="11">
        <v>2</v>
      </c>
      <c r="E27" s="21"/>
      <c r="F27" s="22">
        <f t="shared" si="0"/>
      </c>
    </row>
    <row r="28" spans="1:6" s="15" customFormat="1" ht="27" customHeight="1">
      <c r="A28" s="76" t="s">
        <v>102</v>
      </c>
      <c r="B28" s="74" t="s">
        <v>117</v>
      </c>
      <c r="C28" s="75" t="s">
        <v>104</v>
      </c>
      <c r="D28" s="11">
        <v>2</v>
      </c>
      <c r="E28" s="21"/>
      <c r="F28" s="22">
        <f t="shared" si="0"/>
      </c>
    </row>
    <row r="29" spans="1:6" s="15" customFormat="1" ht="27" customHeight="1">
      <c r="A29" s="76" t="s">
        <v>105</v>
      </c>
      <c r="B29" s="74" t="s">
        <v>118</v>
      </c>
      <c r="C29" s="75" t="s">
        <v>104</v>
      </c>
      <c r="D29" s="11">
        <v>1</v>
      </c>
      <c r="E29" s="21"/>
      <c r="F29" s="22">
        <f t="shared" si="0"/>
      </c>
    </row>
    <row r="30" spans="1:6" s="15" customFormat="1" ht="27" customHeight="1">
      <c r="A30" s="76" t="s">
        <v>119</v>
      </c>
      <c r="B30" s="74" t="s">
        <v>120</v>
      </c>
      <c r="C30" s="75"/>
      <c r="D30" s="11">
        <v>0</v>
      </c>
      <c r="E30" s="21"/>
      <c r="F30" s="22">
        <f t="shared" si="0"/>
      </c>
    </row>
    <row r="31" spans="1:6" s="15" customFormat="1" ht="27" customHeight="1">
      <c r="A31" s="76" t="s">
        <v>107</v>
      </c>
      <c r="B31" s="74" t="s">
        <v>121</v>
      </c>
      <c r="C31" s="75" t="s">
        <v>104</v>
      </c>
      <c r="D31" s="11">
        <v>34</v>
      </c>
      <c r="E31" s="21"/>
      <c r="F31" s="22">
        <f t="shared" si="0"/>
      </c>
    </row>
    <row r="32" spans="1:6" s="15" customFormat="1" ht="27" customHeight="1">
      <c r="A32" s="76" t="s">
        <v>86</v>
      </c>
      <c r="B32" s="74" t="s">
        <v>122</v>
      </c>
      <c r="C32" s="75" t="s">
        <v>104</v>
      </c>
      <c r="D32" s="11">
        <v>99</v>
      </c>
      <c r="E32" s="21"/>
      <c r="F32" s="22">
        <f t="shared" si="0"/>
      </c>
    </row>
    <row r="33" spans="1:6" s="15" customFormat="1" ht="27" customHeight="1">
      <c r="A33" s="76" t="s">
        <v>88</v>
      </c>
      <c r="B33" s="74" t="s">
        <v>123</v>
      </c>
      <c r="C33" s="75" t="s">
        <v>104</v>
      </c>
      <c r="D33" s="11">
        <v>5</v>
      </c>
      <c r="E33" s="21"/>
      <c r="F33" s="22">
        <f t="shared" si="0"/>
      </c>
    </row>
    <row r="34" spans="1:6" s="15" customFormat="1" ht="27" customHeight="1">
      <c r="A34" s="75" t="s">
        <v>124</v>
      </c>
      <c r="B34" s="77" t="s">
        <v>125</v>
      </c>
      <c r="C34" s="75"/>
      <c r="D34" s="11">
        <v>0</v>
      </c>
      <c r="E34" s="21"/>
      <c r="F34" s="22">
        <f t="shared" si="0"/>
      </c>
    </row>
    <row r="35" spans="1:6" s="15" customFormat="1" ht="27" customHeight="1">
      <c r="A35" s="76" t="s">
        <v>107</v>
      </c>
      <c r="B35" s="74" t="s">
        <v>126</v>
      </c>
      <c r="C35" s="75" t="s">
        <v>104</v>
      </c>
      <c r="D35" s="11">
        <v>197</v>
      </c>
      <c r="E35" s="21"/>
      <c r="F35" s="22">
        <f t="shared" si="0"/>
      </c>
    </row>
    <row r="36" spans="1:6" s="15" customFormat="1" ht="27" customHeight="1">
      <c r="A36" s="76" t="s">
        <v>86</v>
      </c>
      <c r="B36" s="74" t="s">
        <v>127</v>
      </c>
      <c r="C36" s="75" t="s">
        <v>104</v>
      </c>
      <c r="D36" s="11">
        <v>340</v>
      </c>
      <c r="E36" s="21"/>
      <c r="F36" s="22">
        <f t="shared" si="0"/>
      </c>
    </row>
    <row r="37" spans="1:6" s="15" customFormat="1" ht="27" customHeight="1">
      <c r="A37" s="76" t="s">
        <v>88</v>
      </c>
      <c r="B37" s="74" t="s">
        <v>128</v>
      </c>
      <c r="C37" s="75" t="s">
        <v>104</v>
      </c>
      <c r="D37" s="11">
        <v>3</v>
      </c>
      <c r="E37" s="21"/>
      <c r="F37" s="22">
        <f t="shared" si="0"/>
      </c>
    </row>
    <row r="38" spans="1:6" s="15" customFormat="1" ht="27" customHeight="1">
      <c r="A38" s="76" t="s">
        <v>129</v>
      </c>
      <c r="B38" s="74" t="s">
        <v>130</v>
      </c>
      <c r="C38" s="75" t="s">
        <v>67</v>
      </c>
      <c r="D38" s="11">
        <v>0</v>
      </c>
      <c r="E38" s="21"/>
      <c r="F38" s="22">
        <f t="shared" si="0"/>
      </c>
    </row>
    <row r="39" spans="1:6" s="15" customFormat="1" ht="27" customHeight="1">
      <c r="A39" s="76" t="s">
        <v>131</v>
      </c>
      <c r="B39" s="74" t="s">
        <v>132</v>
      </c>
      <c r="C39" s="75"/>
      <c r="D39" s="11"/>
      <c r="E39" s="21"/>
      <c r="F39" s="22">
        <f t="shared" si="0"/>
      </c>
    </row>
    <row r="40" spans="1:6" s="15" customFormat="1" ht="27" customHeight="1">
      <c r="A40" s="76" t="s">
        <v>107</v>
      </c>
      <c r="B40" s="74" t="s">
        <v>133</v>
      </c>
      <c r="C40" s="75" t="s">
        <v>104</v>
      </c>
      <c r="D40" s="11">
        <v>284</v>
      </c>
      <c r="E40" s="21"/>
      <c r="F40" s="22">
        <f t="shared" si="0"/>
      </c>
    </row>
    <row r="41" spans="1:6" s="15" customFormat="1" ht="27" customHeight="1">
      <c r="A41" s="76" t="s">
        <v>86</v>
      </c>
      <c r="B41" s="74" t="s">
        <v>134</v>
      </c>
      <c r="C41" s="75" t="s">
        <v>104</v>
      </c>
      <c r="D41" s="23">
        <v>44</v>
      </c>
      <c r="E41" s="21"/>
      <c r="F41" s="22">
        <f t="shared" si="0"/>
      </c>
    </row>
    <row r="42" spans="1:6" s="15" customFormat="1" ht="27" customHeight="1">
      <c r="A42" s="76" t="s">
        <v>88</v>
      </c>
      <c r="B42" s="74" t="s">
        <v>135</v>
      </c>
      <c r="C42" s="75" t="s">
        <v>104</v>
      </c>
      <c r="D42" s="23">
        <v>84</v>
      </c>
      <c r="E42" s="21"/>
      <c r="F42" s="22">
        <f t="shared" si="0"/>
      </c>
    </row>
    <row r="43" spans="1:6" s="15" customFormat="1" ht="27" customHeight="1">
      <c r="A43" s="76" t="s">
        <v>90</v>
      </c>
      <c r="B43" s="74" t="s">
        <v>136</v>
      </c>
      <c r="C43" s="75" t="s">
        <v>104</v>
      </c>
      <c r="D43" s="23">
        <v>540</v>
      </c>
      <c r="E43" s="21"/>
      <c r="F43" s="22">
        <f t="shared" si="0"/>
      </c>
    </row>
    <row r="44" spans="1:6" s="15" customFormat="1" ht="27" customHeight="1">
      <c r="A44" s="76" t="s">
        <v>92</v>
      </c>
      <c r="B44" s="74" t="s">
        <v>137</v>
      </c>
      <c r="C44" s="75" t="s">
        <v>104</v>
      </c>
      <c r="D44" s="23">
        <v>2009</v>
      </c>
      <c r="E44" s="21"/>
      <c r="F44" s="22">
        <f t="shared" si="0"/>
      </c>
    </row>
    <row r="45" spans="1:6" s="15" customFormat="1" ht="27" customHeight="1">
      <c r="A45" s="76" t="s">
        <v>94</v>
      </c>
      <c r="B45" s="74" t="s">
        <v>138</v>
      </c>
      <c r="C45" s="75" t="s">
        <v>104</v>
      </c>
      <c r="D45" s="23">
        <v>830</v>
      </c>
      <c r="E45" s="21"/>
      <c r="F45" s="22">
        <f t="shared" si="0"/>
      </c>
    </row>
    <row r="46" spans="1:6" s="15" customFormat="1" ht="27" customHeight="1">
      <c r="A46" s="76" t="s">
        <v>139</v>
      </c>
      <c r="B46" s="74" t="s">
        <v>140</v>
      </c>
      <c r="C46" s="75"/>
      <c r="D46" s="23"/>
      <c r="E46" s="21"/>
      <c r="F46" s="22">
        <f t="shared" si="0"/>
      </c>
    </row>
    <row r="47" spans="1:6" s="15" customFormat="1" ht="27" customHeight="1">
      <c r="A47" s="76" t="s">
        <v>68</v>
      </c>
      <c r="B47" s="74" t="s">
        <v>69</v>
      </c>
      <c r="C47" s="75"/>
      <c r="D47" s="23">
        <v>0</v>
      </c>
      <c r="E47" s="21"/>
      <c r="F47" s="22">
        <f t="shared" si="0"/>
      </c>
    </row>
    <row r="48" spans="1:6" s="15" customFormat="1" ht="27" customHeight="1">
      <c r="A48" s="76" t="s">
        <v>17</v>
      </c>
      <c r="B48" s="74" t="s">
        <v>70</v>
      </c>
      <c r="C48" s="75"/>
      <c r="D48" s="23">
        <v>0</v>
      </c>
      <c r="E48" s="21"/>
      <c r="F48" s="22">
        <f t="shared" si="0"/>
      </c>
    </row>
    <row r="49" spans="1:6" s="15" customFormat="1" ht="27" customHeight="1">
      <c r="A49" s="76" t="s">
        <v>141</v>
      </c>
      <c r="B49" s="74" t="s">
        <v>142</v>
      </c>
      <c r="C49" s="75" t="s">
        <v>64</v>
      </c>
      <c r="D49" s="11">
        <v>2005</v>
      </c>
      <c r="E49" s="21"/>
      <c r="F49" s="22">
        <f t="shared" si="0"/>
      </c>
    </row>
    <row r="50" spans="1:6" s="15" customFormat="1" ht="27" customHeight="1">
      <c r="A50" s="76" t="s">
        <v>20</v>
      </c>
      <c r="B50" s="74" t="s">
        <v>71</v>
      </c>
      <c r="C50" s="75"/>
      <c r="D50" s="11">
        <v>0</v>
      </c>
      <c r="E50" s="21"/>
      <c r="F50" s="22">
        <f t="shared" si="0"/>
      </c>
    </row>
    <row r="51" spans="1:6" s="15" customFormat="1" ht="27" customHeight="1">
      <c r="A51" s="76" t="s">
        <v>143</v>
      </c>
      <c r="B51" s="74" t="s">
        <v>144</v>
      </c>
      <c r="C51" s="75" t="s">
        <v>64</v>
      </c>
      <c r="D51" s="11">
        <v>822</v>
      </c>
      <c r="E51" s="21"/>
      <c r="F51" s="22">
        <f t="shared" si="0"/>
      </c>
    </row>
    <row r="52" spans="1:6" s="15" customFormat="1" ht="27" customHeight="1">
      <c r="A52" s="76" t="s">
        <v>72</v>
      </c>
      <c r="B52" s="74" t="s">
        <v>145</v>
      </c>
      <c r="C52" s="75" t="s">
        <v>64</v>
      </c>
      <c r="D52" s="11">
        <v>10</v>
      </c>
      <c r="E52" s="21"/>
      <c r="F52" s="22">
        <f t="shared" si="0"/>
      </c>
    </row>
    <row r="53" spans="1:6" s="15" customFormat="1" ht="27" customHeight="1">
      <c r="A53" s="23"/>
      <c r="B53" s="25"/>
      <c r="C53" s="11"/>
      <c r="D53" s="11"/>
      <c r="E53" s="21"/>
      <c r="F53" s="22">
        <f t="shared" si="0"/>
      </c>
    </row>
    <row r="54" spans="1:6" s="15" customFormat="1" ht="27" customHeight="1">
      <c r="A54" s="23"/>
      <c r="B54" s="25"/>
      <c r="C54" s="11"/>
      <c r="D54" s="11"/>
      <c r="E54" s="21"/>
      <c r="F54" s="22">
        <f t="shared" si="0"/>
      </c>
    </row>
    <row r="55" spans="1:6" s="15" customFormat="1" ht="27" customHeight="1">
      <c r="A55" s="23"/>
      <c r="B55" s="25"/>
      <c r="C55" s="11"/>
      <c r="D55" s="11"/>
      <c r="E55" s="21"/>
      <c r="F55" s="22">
        <f t="shared" si="0"/>
      </c>
    </row>
    <row r="56" spans="1:6" s="15" customFormat="1" ht="27" customHeight="1">
      <c r="A56" s="26"/>
      <c r="B56" s="25"/>
      <c r="C56" s="11"/>
      <c r="D56" s="11"/>
      <c r="E56" s="21"/>
      <c r="F56" s="22">
        <f t="shared" si="0"/>
      </c>
    </row>
    <row r="57" spans="1:6" s="15" customFormat="1" ht="27" customHeight="1">
      <c r="A57" s="26"/>
      <c r="B57" s="25"/>
      <c r="C57" s="11"/>
      <c r="D57" s="11"/>
      <c r="E57" s="21"/>
      <c r="F57" s="22">
        <f t="shared" si="0"/>
      </c>
    </row>
    <row r="58" spans="1:6" s="15" customFormat="1" ht="27" customHeight="1">
      <c r="A58" s="26"/>
      <c r="B58" s="25"/>
      <c r="C58" s="11"/>
      <c r="D58" s="11"/>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6"/>
      <c r="B63" s="25"/>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6" s="15" customFormat="1" ht="27" customHeight="1">
      <c r="A66" s="23"/>
      <c r="B66" s="24"/>
      <c r="C66" s="11"/>
      <c r="D66" s="11"/>
      <c r="E66" s="21"/>
      <c r="F66" s="22">
        <f t="shared" si="0"/>
      </c>
    </row>
    <row r="67" spans="1:7" ht="27" customHeight="1">
      <c r="A67" s="85" t="s">
        <v>60</v>
      </c>
      <c r="B67" s="86"/>
      <c r="C67" s="86"/>
      <c r="D67" s="86"/>
      <c r="E67" s="86"/>
      <c r="F67" s="27">
        <f>SUM(F5:F66)</f>
        <v>0</v>
      </c>
      <c r="G67" s="14"/>
    </row>
    <row r="68" spans="4:7" ht="12">
      <c r="D68" s="65"/>
      <c r="E68" s="67"/>
      <c r="F68" s="68"/>
      <c r="G68" s="14"/>
    </row>
    <row r="69" spans="4:7" ht="12">
      <c r="D69" s="65"/>
      <c r="E69" s="67"/>
      <c r="F69" s="68"/>
      <c r="G69" s="14"/>
    </row>
    <row r="70" spans="4:7" ht="12">
      <c r="D70" s="65"/>
      <c r="E70" s="67"/>
      <c r="F70" s="68"/>
      <c r="G70" s="14"/>
    </row>
    <row r="71" spans="1:7" ht="12">
      <c r="A71" s="69"/>
      <c r="B71" s="70"/>
      <c r="C71" s="69"/>
      <c r="D71" s="65"/>
      <c r="E71" s="67"/>
      <c r="F71" s="68"/>
      <c r="G71" s="14"/>
    </row>
    <row r="72" spans="4:7" ht="12">
      <c r="D72" s="65"/>
      <c r="E72" s="67"/>
      <c r="F72" s="68"/>
      <c r="G72" s="14"/>
    </row>
    <row r="73" spans="4:7" ht="12">
      <c r="D73" s="65"/>
      <c r="E73" s="67"/>
      <c r="F73" s="68"/>
      <c r="G73" s="14"/>
    </row>
    <row r="74" spans="4:7" ht="12">
      <c r="D74" s="65"/>
      <c r="E74" s="67"/>
      <c r="F74" s="68"/>
      <c r="G74" s="14"/>
    </row>
    <row r="75" spans="4:7" ht="12">
      <c r="D75" s="65"/>
      <c r="E75" s="67"/>
      <c r="F75" s="68"/>
      <c r="G75" s="14"/>
    </row>
    <row r="76" spans="4:7" ht="12">
      <c r="D76" s="65"/>
      <c r="E76" s="67"/>
      <c r="F76" s="68"/>
      <c r="G76" s="14"/>
    </row>
    <row r="77" spans="4:7" ht="12">
      <c r="D77" s="65"/>
      <c r="E77" s="67"/>
      <c r="F77" s="68"/>
      <c r="G77" s="14"/>
    </row>
    <row r="78" spans="4:7" ht="12">
      <c r="D78" s="65"/>
      <c r="E78" s="67"/>
      <c r="F78" s="68"/>
      <c r="G78" s="14"/>
    </row>
    <row r="79" spans="4:7" ht="12">
      <c r="D79" s="65"/>
      <c r="E79" s="67"/>
      <c r="F79" s="68"/>
      <c r="G79" s="14"/>
    </row>
    <row r="80" spans="4:7" ht="12">
      <c r="D80" s="65"/>
      <c r="E80" s="67"/>
      <c r="F80" s="68"/>
      <c r="G80" s="14"/>
    </row>
    <row r="81" spans="4:7" ht="12">
      <c r="D81" s="65"/>
      <c r="E81" s="67"/>
      <c r="F81" s="68"/>
      <c r="G81" s="14"/>
    </row>
    <row r="82" spans="4:7" ht="12">
      <c r="D82" s="65"/>
      <c r="E82" s="67"/>
      <c r="F82" s="68"/>
      <c r="G82" s="14"/>
    </row>
    <row r="83" spans="4:7" ht="12">
      <c r="D83" s="65"/>
      <c r="E83" s="67"/>
      <c r="F83" s="68"/>
      <c r="G83" s="14"/>
    </row>
    <row r="84" spans="4:7" ht="12">
      <c r="D84" s="65"/>
      <c r="E84" s="67"/>
      <c r="F84" s="68"/>
      <c r="G84" s="14"/>
    </row>
    <row r="85" spans="4:7" ht="12">
      <c r="D85" s="65"/>
      <c r="E85" s="67"/>
      <c r="F85" s="68"/>
      <c r="G85" s="14"/>
    </row>
    <row r="86" spans="4:7" ht="12">
      <c r="D86" s="65"/>
      <c r="E86" s="67"/>
      <c r="F86" s="68"/>
      <c r="G86" s="14"/>
    </row>
    <row r="87" spans="4:7" ht="12">
      <c r="D87" s="65"/>
      <c r="E87" s="67"/>
      <c r="F87" s="68"/>
      <c r="G87" s="14"/>
    </row>
    <row r="88" spans="4:7" ht="12">
      <c r="D88" s="65"/>
      <c r="E88" s="67"/>
      <c r="F88" s="68"/>
      <c r="G88" s="14"/>
    </row>
    <row r="89" spans="4:7" ht="12">
      <c r="D89" s="65"/>
      <c r="E89" s="67"/>
      <c r="F89" s="68"/>
      <c r="G89" s="14"/>
    </row>
    <row r="90" spans="4:7" ht="12">
      <c r="D90" s="65"/>
      <c r="E90" s="67"/>
      <c r="F90" s="68"/>
      <c r="G90" s="14"/>
    </row>
    <row r="91" spans="4:7" ht="12">
      <c r="D91" s="65"/>
      <c r="E91" s="67"/>
      <c r="F91" s="68"/>
      <c r="G91" s="14"/>
    </row>
    <row r="92" spans="4:7" ht="12">
      <c r="D92" s="65"/>
      <c r="E92" s="67"/>
      <c r="F92" s="68"/>
      <c r="G92" s="14"/>
    </row>
    <row r="93" spans="4:7" ht="12">
      <c r="D93" s="65"/>
      <c r="E93" s="67"/>
      <c r="F93" s="68"/>
      <c r="G93" s="14"/>
    </row>
    <row r="94" spans="4:7" ht="12">
      <c r="D94" s="65"/>
      <c r="E94" s="67"/>
      <c r="F94" s="68"/>
      <c r="G94" s="14"/>
    </row>
    <row r="95" spans="4:7" ht="12">
      <c r="D95" s="65"/>
      <c r="E95" s="67"/>
      <c r="F95" s="68"/>
      <c r="G95" s="14"/>
    </row>
    <row r="96" spans="4:7" ht="12">
      <c r="D96" s="65"/>
      <c r="E96" s="67"/>
      <c r="F96" s="68"/>
      <c r="G96" s="14"/>
    </row>
    <row r="97" spans="4:7" ht="12">
      <c r="D97" s="65"/>
      <c r="E97" s="67"/>
      <c r="F97" s="68"/>
      <c r="G97" s="14"/>
    </row>
    <row r="98" spans="4:7" ht="12">
      <c r="D98" s="65"/>
      <c r="E98" s="67"/>
      <c r="F98" s="68"/>
      <c r="G98" s="14"/>
    </row>
    <row r="99" spans="4:7" ht="12">
      <c r="D99" s="65"/>
      <c r="E99" s="67"/>
      <c r="F99" s="68"/>
      <c r="G99" s="14"/>
    </row>
    <row r="100" spans="4:7" ht="12">
      <c r="D100" s="65"/>
      <c r="E100" s="67"/>
      <c r="F100" s="68"/>
      <c r="G100" s="14"/>
    </row>
    <row r="101" spans="4:7" ht="12">
      <c r="D101" s="65"/>
      <c r="E101" s="67"/>
      <c r="F101" s="68"/>
      <c r="G101" s="14"/>
    </row>
    <row r="102" spans="4:7" ht="12">
      <c r="D102" s="65"/>
      <c r="E102" s="67"/>
      <c r="F102" s="68"/>
      <c r="G102" s="14"/>
    </row>
    <row r="103" spans="4:7" ht="12">
      <c r="D103" s="65"/>
      <c r="E103" s="67"/>
      <c r="F103" s="68"/>
      <c r="G103" s="14"/>
    </row>
    <row r="104" spans="4:7" ht="12">
      <c r="D104" s="65"/>
      <c r="E104" s="67"/>
      <c r="F104" s="68"/>
      <c r="G104" s="14"/>
    </row>
    <row r="105" spans="4:7" ht="12">
      <c r="D105" s="65"/>
      <c r="E105" s="67"/>
      <c r="F105" s="68"/>
      <c r="G105" s="14"/>
    </row>
    <row r="106" spans="4:7" ht="12">
      <c r="D106" s="65"/>
      <c r="E106" s="67"/>
      <c r="F106" s="68"/>
      <c r="G106" s="14"/>
    </row>
    <row r="107" spans="4:7" ht="12">
      <c r="D107" s="65"/>
      <c r="E107" s="67"/>
      <c r="F107" s="68"/>
      <c r="G107" s="14"/>
    </row>
    <row r="108" spans="4:7" ht="12">
      <c r="D108" s="65"/>
      <c r="E108" s="67"/>
      <c r="F108" s="68"/>
      <c r="G108" s="14"/>
    </row>
    <row r="109" spans="4:7" ht="12">
      <c r="D109" s="65"/>
      <c r="E109" s="67"/>
      <c r="F109" s="68"/>
      <c r="G109" s="14"/>
    </row>
    <row r="110" spans="4:7" ht="12">
      <c r="D110" s="65"/>
      <c r="E110" s="67"/>
      <c r="F110" s="68"/>
      <c r="G110" s="14"/>
    </row>
    <row r="111" spans="4:7" ht="12">
      <c r="D111" s="65"/>
      <c r="E111" s="67"/>
      <c r="F111" s="68"/>
      <c r="G111" s="14"/>
    </row>
    <row r="112" spans="4:7" ht="12">
      <c r="D112" s="65"/>
      <c r="E112" s="67"/>
      <c r="F112" s="68"/>
      <c r="G112" s="14"/>
    </row>
    <row r="113" spans="4:7" ht="12">
      <c r="D113" s="65"/>
      <c r="E113" s="67"/>
      <c r="F113" s="68"/>
      <c r="G113" s="14"/>
    </row>
    <row r="114" spans="4:7" ht="12">
      <c r="D114" s="65"/>
      <c r="E114" s="67"/>
      <c r="F114" s="68"/>
      <c r="G114" s="14"/>
    </row>
    <row r="115" spans="4:7" ht="12">
      <c r="D115" s="65"/>
      <c r="E115" s="67"/>
      <c r="F115" s="68"/>
      <c r="G115" s="14"/>
    </row>
    <row r="116" spans="4:7" ht="12">
      <c r="D116" s="65"/>
      <c r="E116" s="67"/>
      <c r="F116" s="68"/>
      <c r="G116" s="14"/>
    </row>
    <row r="117" spans="4:7" ht="12">
      <c r="D117" s="65"/>
      <c r="E117" s="67"/>
      <c r="F117" s="68"/>
      <c r="G117" s="14"/>
    </row>
    <row r="118" spans="4:7" ht="12">
      <c r="D118" s="65"/>
      <c r="E118" s="67"/>
      <c r="F118" s="68"/>
      <c r="G118" s="14"/>
    </row>
    <row r="119" spans="4:7" ht="12">
      <c r="D119" s="65"/>
      <c r="E119" s="67"/>
      <c r="F119" s="68"/>
      <c r="G119" s="14"/>
    </row>
    <row r="120" spans="4:7" ht="12">
      <c r="D120" s="65"/>
      <c r="E120" s="67"/>
      <c r="F120" s="68"/>
      <c r="G120" s="14"/>
    </row>
    <row r="121" spans="4:7" ht="12">
      <c r="D121" s="65"/>
      <c r="E121" s="67"/>
      <c r="F121" s="68"/>
      <c r="G121" s="14"/>
    </row>
    <row r="122" spans="4:7" ht="12">
      <c r="D122" s="65"/>
      <c r="E122" s="67"/>
      <c r="F122" s="68"/>
      <c r="G122" s="14"/>
    </row>
    <row r="123" spans="4:7" ht="12">
      <c r="D123" s="65"/>
      <c r="E123" s="67"/>
      <c r="F123" s="68"/>
      <c r="G123" s="14"/>
    </row>
    <row r="124" spans="4:7" ht="12">
      <c r="D124" s="65"/>
      <c r="E124" s="67"/>
      <c r="F124" s="68"/>
      <c r="G124" s="14"/>
    </row>
    <row r="125" spans="4:7" ht="12">
      <c r="D125" s="65"/>
      <c r="E125" s="67"/>
      <c r="F125" s="68"/>
      <c r="G125" s="14"/>
    </row>
    <row r="126" spans="4:7" ht="12">
      <c r="D126" s="65"/>
      <c r="E126" s="67"/>
      <c r="F126" s="68"/>
      <c r="G126" s="14"/>
    </row>
    <row r="127" spans="4:7" ht="12">
      <c r="D127" s="65"/>
      <c r="E127" s="67"/>
      <c r="F127" s="68"/>
      <c r="G127" s="14"/>
    </row>
    <row r="128" spans="4:7" ht="12">
      <c r="D128" s="65"/>
      <c r="E128" s="67"/>
      <c r="F128" s="68"/>
      <c r="G128" s="14"/>
    </row>
    <row r="129" spans="4:7" ht="12">
      <c r="D129" s="65"/>
      <c r="E129" s="67"/>
      <c r="F129" s="68"/>
      <c r="G129" s="14"/>
    </row>
    <row r="130" spans="4:7" ht="12">
      <c r="D130" s="65"/>
      <c r="E130" s="67"/>
      <c r="F130" s="68"/>
      <c r="G130" s="14"/>
    </row>
    <row r="131" spans="4:7" ht="12">
      <c r="D131" s="65"/>
      <c r="E131" s="67"/>
      <c r="F131" s="68"/>
      <c r="G131" s="14"/>
    </row>
    <row r="132" spans="4:7" ht="12">
      <c r="D132" s="65"/>
      <c r="E132" s="67"/>
      <c r="F132" s="68"/>
      <c r="G132" s="14"/>
    </row>
    <row r="133" spans="4:7" ht="12">
      <c r="D133" s="65"/>
      <c r="E133" s="67"/>
      <c r="F133" s="68"/>
      <c r="G133" s="14"/>
    </row>
    <row r="134" spans="4:7" ht="12">
      <c r="D134" s="65"/>
      <c r="E134" s="67"/>
      <c r="F134" s="68"/>
      <c r="G134" s="14"/>
    </row>
    <row r="135" spans="4:7" ht="12">
      <c r="D135" s="65"/>
      <c r="E135" s="67"/>
      <c r="F135" s="68"/>
      <c r="G135" s="14"/>
    </row>
    <row r="136" spans="4:7" ht="12">
      <c r="D136" s="65"/>
      <c r="E136" s="67"/>
      <c r="F136" s="68"/>
      <c r="G136" s="14"/>
    </row>
    <row r="137" spans="4:7" ht="12">
      <c r="D137" s="65"/>
      <c r="E137" s="67"/>
      <c r="F137" s="68"/>
      <c r="G137" s="14"/>
    </row>
    <row r="138" spans="4:7" ht="12">
      <c r="D138" s="65"/>
      <c r="E138" s="67"/>
      <c r="F138" s="68"/>
      <c r="G138" s="14"/>
    </row>
    <row r="139" spans="4:7" ht="12">
      <c r="D139" s="65"/>
      <c r="E139" s="67"/>
      <c r="F139" s="68"/>
      <c r="G139" s="14"/>
    </row>
    <row r="140" spans="4:7" ht="12">
      <c r="D140" s="65"/>
      <c r="E140" s="67"/>
      <c r="F140" s="68"/>
      <c r="G140" s="14"/>
    </row>
    <row r="141" spans="4:7" ht="12">
      <c r="D141" s="65"/>
      <c r="E141" s="67"/>
      <c r="F141" s="68"/>
      <c r="G141" s="14"/>
    </row>
    <row r="142" spans="4:7" ht="12">
      <c r="D142" s="65"/>
      <c r="E142" s="67"/>
      <c r="F142" s="68"/>
      <c r="G142" s="14"/>
    </row>
    <row r="143" spans="4:7" ht="12">
      <c r="D143" s="65"/>
      <c r="E143" s="67"/>
      <c r="F143" s="68"/>
      <c r="G143" s="14"/>
    </row>
    <row r="144" spans="4:7" ht="12">
      <c r="D144" s="65"/>
      <c r="E144" s="67"/>
      <c r="F144" s="68"/>
      <c r="G144" s="14"/>
    </row>
    <row r="145" spans="4:7" ht="12">
      <c r="D145" s="65"/>
      <c r="E145" s="67"/>
      <c r="F145" s="68"/>
      <c r="G145" s="14"/>
    </row>
    <row r="146" spans="4:7" ht="12">
      <c r="D146" s="65"/>
      <c r="E146" s="67"/>
      <c r="F146" s="68"/>
      <c r="G146" s="14"/>
    </row>
    <row r="147" spans="4:7" ht="12">
      <c r="D147" s="65"/>
      <c r="E147" s="67"/>
      <c r="F147" s="68"/>
      <c r="G147" s="14"/>
    </row>
    <row r="148" spans="4:7" ht="12">
      <c r="D148" s="65"/>
      <c r="E148" s="67"/>
      <c r="F148" s="68"/>
      <c r="G148" s="14"/>
    </row>
    <row r="149" spans="4:7" ht="12">
      <c r="D149" s="65"/>
      <c r="E149" s="67"/>
      <c r="F149" s="68"/>
      <c r="G149" s="14"/>
    </row>
    <row r="150" spans="4:7" ht="12">
      <c r="D150" s="65"/>
      <c r="E150" s="67"/>
      <c r="F150" s="68"/>
      <c r="G150" s="14"/>
    </row>
    <row r="151" spans="4:7" ht="12">
      <c r="D151" s="65"/>
      <c r="E151" s="67"/>
      <c r="F151" s="68"/>
      <c r="G151" s="14"/>
    </row>
    <row r="152" spans="4:7" ht="12">
      <c r="D152" s="65"/>
      <c r="E152" s="67"/>
      <c r="F152" s="68"/>
      <c r="G152" s="14"/>
    </row>
    <row r="153" spans="4:7" ht="12">
      <c r="D153" s="65"/>
      <c r="E153" s="67"/>
      <c r="F153" s="68"/>
      <c r="G153" s="14"/>
    </row>
    <row r="154" spans="4:7" ht="12">
      <c r="D154" s="65"/>
      <c r="E154" s="67"/>
      <c r="F154" s="68"/>
      <c r="G154" s="14"/>
    </row>
    <row r="155" spans="4:7" ht="12">
      <c r="D155" s="65"/>
      <c r="E155" s="67"/>
      <c r="F155" s="68"/>
      <c r="G155" s="14"/>
    </row>
    <row r="156" spans="4:7" ht="12">
      <c r="D156" s="65"/>
      <c r="E156" s="67"/>
      <c r="F156" s="68"/>
      <c r="G156" s="14"/>
    </row>
    <row r="157" spans="4:7" ht="12">
      <c r="D157" s="65"/>
      <c r="E157" s="67"/>
      <c r="F157" s="68"/>
      <c r="G157" s="14"/>
    </row>
    <row r="158" spans="4:7" ht="12">
      <c r="D158" s="65"/>
      <c r="E158" s="67"/>
      <c r="F158" s="68"/>
      <c r="G158" s="14"/>
    </row>
    <row r="159" spans="4:7" ht="12">
      <c r="D159" s="65"/>
      <c r="E159" s="67"/>
      <c r="F159" s="68"/>
      <c r="G159" s="14"/>
    </row>
    <row r="160" spans="4:7" ht="12">
      <c r="D160" s="65"/>
      <c r="E160" s="67"/>
      <c r="F160" s="68"/>
      <c r="G160" s="14"/>
    </row>
    <row r="161" spans="4:7" ht="12">
      <c r="D161" s="65"/>
      <c r="E161" s="67"/>
      <c r="F161" s="68"/>
      <c r="G161" s="14"/>
    </row>
    <row r="162" spans="4:7" ht="12">
      <c r="D162" s="65"/>
      <c r="E162" s="67"/>
      <c r="F162" s="68"/>
      <c r="G162" s="14"/>
    </row>
    <row r="163" spans="4:7" ht="12">
      <c r="D163" s="65"/>
      <c r="E163" s="67"/>
      <c r="F163" s="68"/>
      <c r="G163" s="14"/>
    </row>
    <row r="164" spans="4:7" ht="12">
      <c r="D164" s="65"/>
      <c r="E164" s="67"/>
      <c r="F164" s="68"/>
      <c r="G164" s="14"/>
    </row>
    <row r="165" spans="4:7" ht="12">
      <c r="D165" s="65"/>
      <c r="E165" s="67"/>
      <c r="F165" s="68"/>
      <c r="G165" s="14"/>
    </row>
    <row r="166" spans="4:7" ht="12">
      <c r="D166" s="65"/>
      <c r="E166" s="67"/>
      <c r="F166" s="68"/>
      <c r="G166" s="14"/>
    </row>
    <row r="167" spans="4:7" ht="12">
      <c r="D167" s="65"/>
      <c r="E167" s="67"/>
      <c r="F167" s="68"/>
      <c r="G167" s="14"/>
    </row>
    <row r="168" spans="4:7" ht="12">
      <c r="D168" s="65"/>
      <c r="E168" s="67"/>
      <c r="F168" s="68"/>
      <c r="G168" s="14"/>
    </row>
    <row r="169" spans="4:7" ht="12">
      <c r="D169" s="65"/>
      <c r="E169" s="67"/>
      <c r="F169" s="68"/>
      <c r="G169" s="14"/>
    </row>
    <row r="170" spans="4:7" ht="12">
      <c r="D170" s="65"/>
      <c r="E170" s="67"/>
      <c r="F170" s="68"/>
      <c r="G170" s="14"/>
    </row>
    <row r="171" spans="4:7" ht="12">
      <c r="D171" s="65"/>
      <c r="E171" s="67"/>
      <c r="F171" s="68"/>
      <c r="G171" s="14"/>
    </row>
    <row r="172" spans="4:7" ht="12">
      <c r="D172" s="65"/>
      <c r="E172" s="67"/>
      <c r="F172" s="68"/>
      <c r="G172" s="14"/>
    </row>
    <row r="173" spans="4:7" ht="12">
      <c r="D173" s="65"/>
      <c r="E173" s="67"/>
      <c r="F173" s="68"/>
      <c r="G173" s="14"/>
    </row>
    <row r="174" spans="4:7" ht="12">
      <c r="D174" s="65"/>
      <c r="E174" s="67"/>
      <c r="F174" s="68"/>
      <c r="G174" s="14"/>
    </row>
    <row r="175" spans="4:7" ht="12">
      <c r="D175" s="65"/>
      <c r="E175" s="67"/>
      <c r="F175" s="68"/>
      <c r="G175" s="14"/>
    </row>
    <row r="176" spans="4:7" ht="12">
      <c r="D176" s="65"/>
      <c r="E176" s="67"/>
      <c r="F176" s="68"/>
      <c r="G176" s="14"/>
    </row>
    <row r="177" spans="4:7" ht="12">
      <c r="D177" s="65"/>
      <c r="E177" s="67"/>
      <c r="F177" s="68"/>
      <c r="G177" s="14"/>
    </row>
    <row r="178" spans="4:7" ht="12">
      <c r="D178" s="65"/>
      <c r="E178" s="67"/>
      <c r="F178" s="68"/>
      <c r="G178" s="14"/>
    </row>
    <row r="179" spans="4:7" ht="12">
      <c r="D179" s="65"/>
      <c r="E179" s="67"/>
      <c r="F179" s="68"/>
      <c r="G179" s="14"/>
    </row>
    <row r="180" spans="4:7" ht="12">
      <c r="D180" s="65"/>
      <c r="E180" s="67"/>
      <c r="F180" s="68"/>
      <c r="G180" s="14"/>
    </row>
    <row r="181" spans="4:7" ht="12">
      <c r="D181" s="65"/>
      <c r="E181" s="67"/>
      <c r="F181" s="68"/>
      <c r="G181" s="14"/>
    </row>
    <row r="182" spans="4:7" ht="12">
      <c r="D182" s="65"/>
      <c r="E182" s="67"/>
      <c r="F182" s="68"/>
      <c r="G182" s="14"/>
    </row>
    <row r="183" spans="4:7" ht="12">
      <c r="D183" s="65"/>
      <c r="E183" s="67"/>
      <c r="F183" s="68"/>
      <c r="G183" s="14"/>
    </row>
    <row r="184" spans="4:7" ht="12">
      <c r="D184" s="65"/>
      <c r="E184" s="67"/>
      <c r="F184" s="68"/>
      <c r="G184" s="14"/>
    </row>
    <row r="185" spans="4:7" ht="12">
      <c r="D185" s="65"/>
      <c r="E185" s="67"/>
      <c r="F185" s="68"/>
      <c r="G185" s="14"/>
    </row>
    <row r="186" spans="4:7" ht="12">
      <c r="D186" s="65"/>
      <c r="E186" s="67"/>
      <c r="F186" s="68"/>
      <c r="G186" s="14"/>
    </row>
    <row r="187" spans="4:7" ht="12">
      <c r="D187" s="65"/>
      <c r="E187" s="67"/>
      <c r="F187" s="68"/>
      <c r="G187" s="14"/>
    </row>
    <row r="188" spans="4:7" ht="12">
      <c r="D188" s="65"/>
      <c r="E188" s="67"/>
      <c r="F188" s="68"/>
      <c r="G188" s="14"/>
    </row>
    <row r="189" spans="4:7" ht="12">
      <c r="D189" s="65"/>
      <c r="E189" s="67"/>
      <c r="F189" s="68"/>
      <c r="G189" s="14"/>
    </row>
    <row r="190" spans="4:7" ht="12">
      <c r="D190" s="65"/>
      <c r="E190" s="67"/>
      <c r="F190" s="68"/>
      <c r="G190" s="14"/>
    </row>
    <row r="191" spans="4:7" ht="12">
      <c r="D191" s="65"/>
      <c r="E191" s="67"/>
      <c r="F191" s="68"/>
      <c r="G191" s="14"/>
    </row>
    <row r="192" spans="4:7" ht="12">
      <c r="D192" s="65"/>
      <c r="E192" s="67"/>
      <c r="F192" s="68"/>
      <c r="G192" s="14"/>
    </row>
    <row r="193" spans="4:7" ht="12">
      <c r="D193" s="65"/>
      <c r="E193" s="67"/>
      <c r="F193" s="68"/>
      <c r="G193" s="14"/>
    </row>
    <row r="194" spans="4:7" ht="12">
      <c r="D194" s="65"/>
      <c r="E194" s="67"/>
      <c r="F194" s="68"/>
      <c r="G194" s="14"/>
    </row>
    <row r="195" spans="4:7" ht="12">
      <c r="D195" s="65"/>
      <c r="E195" s="67"/>
      <c r="F195" s="68"/>
      <c r="G195" s="14"/>
    </row>
    <row r="196" spans="4:7" ht="12">
      <c r="D196" s="65"/>
      <c r="E196" s="67"/>
      <c r="F196" s="68"/>
      <c r="G196" s="14"/>
    </row>
    <row r="197" spans="4:7" ht="12">
      <c r="D197" s="65"/>
      <c r="E197" s="67"/>
      <c r="F197" s="68"/>
      <c r="G197" s="14"/>
    </row>
    <row r="198" spans="4:7" ht="12">
      <c r="D198" s="65"/>
      <c r="E198" s="67"/>
      <c r="F198" s="68"/>
      <c r="G198" s="14"/>
    </row>
    <row r="199" spans="4:7" ht="12">
      <c r="D199" s="65"/>
      <c r="E199" s="67"/>
      <c r="F199" s="68"/>
      <c r="G199" s="14"/>
    </row>
    <row r="200" spans="4:7" ht="12">
      <c r="D200" s="65"/>
      <c r="E200" s="67"/>
      <c r="F200" s="68"/>
      <c r="G200" s="14"/>
    </row>
    <row r="201" spans="4:7" ht="12">
      <c r="D201" s="65"/>
      <c r="E201" s="67"/>
      <c r="F201" s="68"/>
      <c r="G201" s="14"/>
    </row>
    <row r="202" spans="4:7" ht="12">
      <c r="D202" s="65"/>
      <c r="E202" s="67"/>
      <c r="F202" s="68"/>
      <c r="G202" s="14"/>
    </row>
    <row r="203" spans="4:7" ht="12">
      <c r="D203" s="65"/>
      <c r="E203" s="67"/>
      <c r="F203" s="68"/>
      <c r="G203" s="14"/>
    </row>
    <row r="204" spans="4:7" ht="12">
      <c r="D204" s="65"/>
      <c r="E204" s="67"/>
      <c r="F204" s="68"/>
      <c r="G204" s="14"/>
    </row>
    <row r="205" spans="4:7" ht="12">
      <c r="D205" s="65"/>
      <c r="E205" s="67"/>
      <c r="F205" s="68"/>
      <c r="G205" s="14"/>
    </row>
    <row r="206" spans="4:7" ht="12">
      <c r="D206" s="65"/>
      <c r="E206" s="67"/>
      <c r="F206" s="68"/>
      <c r="G206" s="14"/>
    </row>
    <row r="207" spans="4:7" ht="12">
      <c r="D207" s="65"/>
      <c r="E207" s="67"/>
      <c r="F207" s="68"/>
      <c r="G207" s="14"/>
    </row>
    <row r="208" spans="4:7" ht="12">
      <c r="D208" s="65"/>
      <c r="E208" s="67"/>
      <c r="F208" s="68"/>
      <c r="G208" s="14"/>
    </row>
    <row r="209" spans="4:7" ht="12">
      <c r="D209" s="65"/>
      <c r="E209" s="67"/>
      <c r="F209" s="68"/>
      <c r="G209" s="14"/>
    </row>
    <row r="210" spans="4:7" ht="12">
      <c r="D210" s="65"/>
      <c r="E210" s="67"/>
      <c r="F210" s="68"/>
      <c r="G210" s="14"/>
    </row>
    <row r="211" spans="4:7" ht="12">
      <c r="D211" s="65"/>
      <c r="E211" s="67"/>
      <c r="F211" s="68"/>
      <c r="G211" s="14"/>
    </row>
    <row r="212" spans="4:7" ht="12">
      <c r="D212" s="65"/>
      <c r="E212" s="67"/>
      <c r="F212" s="68"/>
      <c r="G212" s="14"/>
    </row>
    <row r="213" spans="4:7" ht="12">
      <c r="D213" s="65"/>
      <c r="E213" s="67"/>
      <c r="F213" s="68"/>
      <c r="G213" s="14"/>
    </row>
    <row r="214" spans="4:7" ht="12">
      <c r="D214" s="65"/>
      <c r="E214" s="67"/>
      <c r="F214" s="68"/>
      <c r="G214" s="14"/>
    </row>
    <row r="215" spans="4:7" ht="12">
      <c r="D215" s="65"/>
      <c r="E215" s="67"/>
      <c r="F215" s="68"/>
      <c r="G215" s="14"/>
    </row>
    <row r="216" spans="4:7" ht="12">
      <c r="D216" s="65"/>
      <c r="E216" s="67"/>
      <c r="F216" s="68"/>
      <c r="G216" s="14"/>
    </row>
    <row r="217" spans="4:7" ht="12">
      <c r="D217" s="65"/>
      <c r="E217" s="67"/>
      <c r="F217" s="68"/>
      <c r="G217" s="14"/>
    </row>
    <row r="218" spans="4:7" ht="12">
      <c r="D218" s="65"/>
      <c r="E218" s="67"/>
      <c r="F218" s="68"/>
      <c r="G218" s="14"/>
    </row>
    <row r="219" spans="4:7" ht="12">
      <c r="D219" s="65"/>
      <c r="E219" s="67"/>
      <c r="F219" s="68"/>
      <c r="G219" s="14"/>
    </row>
    <row r="220" spans="4:7" ht="12">
      <c r="D220" s="65"/>
      <c r="E220" s="67"/>
      <c r="F220" s="68"/>
      <c r="G220" s="14"/>
    </row>
    <row r="221" spans="4:7" ht="12">
      <c r="D221" s="65"/>
      <c r="E221" s="67"/>
      <c r="F221" s="68"/>
      <c r="G221" s="14"/>
    </row>
    <row r="222" spans="4:7" ht="12">
      <c r="D222" s="65"/>
      <c r="E222" s="67"/>
      <c r="F222" s="68"/>
      <c r="G222" s="14"/>
    </row>
    <row r="223" spans="4:7" ht="12">
      <c r="D223" s="65"/>
      <c r="E223" s="67"/>
      <c r="F223" s="68"/>
      <c r="G223" s="14"/>
    </row>
    <row r="224" spans="4:7" ht="12">
      <c r="D224" s="65"/>
      <c r="E224" s="67"/>
      <c r="F224" s="68"/>
      <c r="G224" s="14"/>
    </row>
    <row r="225" spans="4:7" ht="12">
      <c r="D225" s="65"/>
      <c r="E225" s="67"/>
      <c r="F225" s="68"/>
      <c r="G225" s="14"/>
    </row>
    <row r="226" spans="4:7" ht="12">
      <c r="D226" s="65"/>
      <c r="E226" s="67"/>
      <c r="F226" s="68"/>
      <c r="G226" s="14"/>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ff" sqref="A4 A53:A66"/>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1"/>
  <sheetViews>
    <sheetView showGridLines="0" showZeros="0" tabSelected="1" view="pageBreakPreview" zoomScaleSheetLayoutView="100" zoomScalePageLayoutView="0" workbookViewId="0" topLeftCell="A1">
      <selection activeCell="I16" sqref="I16"/>
    </sheetView>
  </sheetViews>
  <sheetFormatPr defaultColWidth="9.00390625" defaultRowHeight="24.75" customHeight="1"/>
  <cols>
    <col min="1" max="1" width="8.625" style="2" customWidth="1"/>
    <col min="2" max="2" width="9.625" style="2" customWidth="1"/>
    <col min="3" max="3" width="35.375" style="2" customWidth="1"/>
    <col min="4" max="4" width="20.625" style="2" customWidth="1"/>
    <col min="5" max="16384" width="9.00390625" style="2" customWidth="1"/>
  </cols>
  <sheetData>
    <row r="1" spans="1:4" ht="35.25" customHeight="1">
      <c r="A1" s="88" t="s">
        <v>42</v>
      </c>
      <c r="B1" s="88"/>
      <c r="C1" s="88"/>
      <c r="D1" s="88"/>
    </row>
    <row r="2" ht="22.5" customHeight="1"/>
    <row r="3" spans="1:5" s="1" customFormat="1" ht="19.5" customHeight="1">
      <c r="A3" s="4" t="s">
        <v>54</v>
      </c>
      <c r="B3" s="4"/>
      <c r="C3" s="5"/>
      <c r="D3" s="6" t="s">
        <v>43</v>
      </c>
      <c r="E3" s="6"/>
    </row>
    <row r="4" spans="1:4" ht="33" customHeight="1">
      <c r="A4" s="59" t="s">
        <v>44</v>
      </c>
      <c r="B4" s="59" t="s">
        <v>45</v>
      </c>
      <c r="C4" s="59" t="s">
        <v>55</v>
      </c>
      <c r="D4" s="59" t="s">
        <v>56</v>
      </c>
    </row>
    <row r="5" spans="1:4" s="3" customFormat="1" ht="33" customHeight="1">
      <c r="A5" s="7">
        <v>1</v>
      </c>
      <c r="B5" s="7">
        <v>100</v>
      </c>
      <c r="C5" s="7" t="s">
        <v>46</v>
      </c>
      <c r="D5" s="8">
        <f>'100章'!F23</f>
        <v>0</v>
      </c>
    </row>
    <row r="6" spans="1:4" s="3" customFormat="1" ht="33" customHeight="1">
      <c r="A6" s="7">
        <v>2</v>
      </c>
      <c r="B6" s="7">
        <v>200</v>
      </c>
      <c r="C6" s="7" t="s">
        <v>47</v>
      </c>
      <c r="D6" s="8">
        <v>0</v>
      </c>
    </row>
    <row r="7" spans="1:4" s="3" customFormat="1" ht="33" customHeight="1">
      <c r="A7" s="7">
        <v>3</v>
      </c>
      <c r="B7" s="7">
        <v>300</v>
      </c>
      <c r="C7" s="7" t="s">
        <v>48</v>
      </c>
      <c r="D7" s="8">
        <v>0</v>
      </c>
    </row>
    <row r="8" spans="1:4" s="3" customFormat="1" ht="33" customHeight="1">
      <c r="A8" s="7">
        <v>4</v>
      </c>
      <c r="B8" s="7">
        <v>400</v>
      </c>
      <c r="C8" s="7" t="s">
        <v>49</v>
      </c>
      <c r="D8" s="8">
        <v>0</v>
      </c>
    </row>
    <row r="9" spans="1:4" s="3" customFormat="1" ht="33" customHeight="1">
      <c r="A9" s="7">
        <v>5</v>
      </c>
      <c r="B9" s="7">
        <v>500</v>
      </c>
      <c r="C9" s="7" t="s">
        <v>50</v>
      </c>
      <c r="D9" s="8">
        <v>0</v>
      </c>
    </row>
    <row r="10" spans="1:4" s="3" customFormat="1" ht="33" customHeight="1">
      <c r="A10" s="7">
        <v>6</v>
      </c>
      <c r="B10" s="90">
        <v>600</v>
      </c>
      <c r="C10" s="7" t="s">
        <v>77</v>
      </c>
      <c r="D10" s="8">
        <f>'600章（G303线）'!F67</f>
        <v>0</v>
      </c>
    </row>
    <row r="11" spans="1:4" s="3" customFormat="1" ht="33" customHeight="1">
      <c r="A11" s="7">
        <v>7</v>
      </c>
      <c r="B11" s="91"/>
      <c r="C11" s="7" t="s">
        <v>78</v>
      </c>
      <c r="D11" s="8">
        <f>'600章 (G305线)'!F67</f>
        <v>0</v>
      </c>
    </row>
    <row r="12" spans="1:4" s="3" customFormat="1" ht="33" customHeight="1">
      <c r="A12" s="7">
        <v>8</v>
      </c>
      <c r="B12" s="91"/>
      <c r="C12" s="7" t="s">
        <v>79</v>
      </c>
      <c r="D12" s="8">
        <f>'600章 (G306线)'!F67</f>
        <v>0</v>
      </c>
    </row>
    <row r="13" spans="1:4" s="3" customFormat="1" ht="33" customHeight="1">
      <c r="A13" s="7">
        <v>9</v>
      </c>
      <c r="B13" s="91"/>
      <c r="C13" s="7" t="s">
        <v>164</v>
      </c>
      <c r="D13" s="8">
        <f>'600章 (S105线)'!F67</f>
        <v>0</v>
      </c>
    </row>
    <row r="14" spans="1:4" s="3" customFormat="1" ht="33" customHeight="1">
      <c r="A14" s="7">
        <v>10</v>
      </c>
      <c r="B14" s="92"/>
      <c r="C14" s="7" t="s">
        <v>80</v>
      </c>
      <c r="D14" s="8">
        <f>'600章 (S206线)'!F67</f>
        <v>0</v>
      </c>
    </row>
    <row r="15" spans="1:4" s="3" customFormat="1" ht="33" customHeight="1">
      <c r="A15" s="7">
        <v>11</v>
      </c>
      <c r="B15" s="7">
        <v>700</v>
      </c>
      <c r="C15" s="7" t="s">
        <v>51</v>
      </c>
      <c r="D15" s="8">
        <v>0</v>
      </c>
    </row>
    <row r="16" spans="1:4" s="3" customFormat="1" ht="33" customHeight="1">
      <c r="A16" s="7">
        <v>12</v>
      </c>
      <c r="B16" s="87" t="s">
        <v>57</v>
      </c>
      <c r="C16" s="87"/>
      <c r="D16" s="8">
        <f>IF(D5=0,0,SUM(D5:D15))</f>
        <v>0</v>
      </c>
    </row>
    <row r="17" spans="1:4" s="3" customFormat="1" ht="33" customHeight="1">
      <c r="A17" s="7">
        <v>13</v>
      </c>
      <c r="B17" s="89" t="s">
        <v>52</v>
      </c>
      <c r="C17" s="87"/>
      <c r="D17" s="8">
        <v>0</v>
      </c>
    </row>
    <row r="18" spans="1:4" s="3" customFormat="1" ht="33" customHeight="1">
      <c r="A18" s="7">
        <v>14</v>
      </c>
      <c r="B18" s="89" t="s">
        <v>81</v>
      </c>
      <c r="C18" s="87"/>
      <c r="D18" s="8">
        <f>IF(D16=0,0,D16-D17)</f>
        <v>0</v>
      </c>
    </row>
    <row r="19" spans="1:4" s="3" customFormat="1" ht="33" customHeight="1">
      <c r="A19" s="7">
        <v>15</v>
      </c>
      <c r="B19" s="87" t="s">
        <v>53</v>
      </c>
      <c r="C19" s="87"/>
      <c r="D19" s="9">
        <v>0</v>
      </c>
    </row>
    <row r="20" spans="1:4" s="3" customFormat="1" ht="33" customHeight="1">
      <c r="A20" s="7">
        <v>16</v>
      </c>
      <c r="B20" s="87" t="s">
        <v>82</v>
      </c>
      <c r="C20" s="87"/>
      <c r="D20" s="8">
        <v>0</v>
      </c>
    </row>
    <row r="21" spans="1:4" s="3" customFormat="1" ht="33" customHeight="1">
      <c r="A21" s="7">
        <v>17</v>
      </c>
      <c r="B21" s="87" t="s">
        <v>83</v>
      </c>
      <c r="C21" s="87"/>
      <c r="D21" s="8">
        <f>IF(D16=0,0,D16+D19+D20)</f>
        <v>0</v>
      </c>
    </row>
  </sheetData>
  <sheetProtection password="C6D1" sheet="1" objects="1" scenarios="1" formatCells="0" formatColumns="0" formatRows="0"/>
  <mergeCells count="8">
    <mergeCell ref="B21:C21"/>
    <mergeCell ref="A1:D1"/>
    <mergeCell ref="B16:C16"/>
    <mergeCell ref="B17:C17"/>
    <mergeCell ref="B18:C18"/>
    <mergeCell ref="B19:C19"/>
    <mergeCell ref="B20:C20"/>
    <mergeCell ref="B10:B14"/>
  </mergeCells>
  <printOptions horizontalCentered="1"/>
  <pageMargins left="0.98" right="0.98"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于永波</cp:lastModifiedBy>
  <cp:lastPrinted>2019-04-09T03:54:48Z</cp:lastPrinted>
  <dcterms:created xsi:type="dcterms:W3CDTF">2008-07-05T17:48:01Z</dcterms:created>
  <dcterms:modified xsi:type="dcterms:W3CDTF">2019-04-09T03:55:26Z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