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440" activeTab="1"/>
  </bookViews>
  <sheets>
    <sheet name="说明" sheetId="1" r:id="rId1"/>
    <sheet name="工程量清单" sheetId="2" r:id="rId2"/>
  </sheets>
  <definedNames>
    <definedName name="_Toc392055113" localSheetId="0">'说明'!$A$1</definedName>
    <definedName name="_xlnm.Print_Titles" localSheetId="1">'工程量清单'!$1:$3</definedName>
  </definedNames>
  <calcPr fullCalcOnLoad="1" fullPrecision="0"/>
</workbook>
</file>

<file path=xl/sharedStrings.xml><?xml version="1.0" encoding="utf-8"?>
<sst xmlns="http://schemas.openxmlformats.org/spreadsheetml/2006/main" count="122" uniqueCount="84">
  <si>
    <t>桥梁桩号</t>
  </si>
  <si>
    <t>桥梁名称</t>
  </si>
  <si>
    <t>土建
标段号</t>
  </si>
  <si>
    <t>桩基数量
标段小计</t>
  </si>
  <si>
    <t>桩基
数量</t>
  </si>
  <si>
    <t>工程量清单</t>
  </si>
  <si>
    <t>五、标价的工程量清单</t>
  </si>
  <si>
    <t>清单说明</t>
  </si>
  <si>
    <r>
      <t xml:space="preserve">    1. </t>
    </r>
    <r>
      <rPr>
        <b/>
        <sz val="12"/>
        <rFont val="宋体"/>
        <family val="0"/>
      </rPr>
      <t>工程量清单说明</t>
    </r>
  </si>
  <si>
    <r>
      <t xml:space="preserve">        1.1 </t>
    </r>
    <r>
      <rPr>
        <sz val="12"/>
        <rFont val="宋体"/>
        <family val="0"/>
      </rPr>
      <t>工程量清单应与投标须知、合同条款、技术规范及图纸等文件结合起来查阅与理解。</t>
    </r>
  </si>
  <si>
    <r>
      <t xml:space="preserve">        1.2  </t>
    </r>
    <r>
      <rPr>
        <sz val="12"/>
        <rFont val="宋体"/>
        <family val="0"/>
      </rPr>
      <t>工程量清单中所列工程量的变动，丝毫不会降低或影响合同条款的效力，也不免除承包人按规定的标准进行施工和修复缺陷的责任。</t>
    </r>
  </si>
  <si>
    <r>
      <t xml:space="preserve">    2. </t>
    </r>
    <r>
      <rPr>
        <b/>
        <sz val="12"/>
        <rFont val="宋体"/>
        <family val="0"/>
      </rPr>
      <t>投标报价说明</t>
    </r>
  </si>
  <si>
    <r>
      <t xml:space="preserve">        2.1  </t>
    </r>
    <r>
      <rPr>
        <sz val="12"/>
        <rFont val="宋体"/>
        <family val="0"/>
      </rPr>
      <t>除非合同另有规定，工程量清单中的投标总价均已包括了为实施和完成合同工程所需的办公、生活设施、设备均由承包人自备、自购、租赁，其费用及实施和完成合同工程所需的劳务、材料、仪器设备、安装、办公设施、生活设施、交通、食宿、安全生产、税费、保险、公证、管理费、利润等一切费用，以及合同明示或暗示的所有责任、义务和一般风险，均列入投标总价中，业主不另行支付。合同工期内不予调整。</t>
    </r>
  </si>
  <si>
    <r>
      <t xml:space="preserve">        2.2  </t>
    </r>
    <r>
      <rPr>
        <sz val="12"/>
        <rFont val="宋体"/>
        <family val="0"/>
      </rPr>
      <t>投标人应认真填写工程量清单中所列的本合同各工程细目的单价。除另有说明，投标人没有填入单价的工程细目完工之后，业主将不予支付，并认为该细目的价款已包括在工程量清单其他细目的单价或总额价中，投标人在工程量清单中多报的细目或单价、合价或总额价业主将不予接受。</t>
    </r>
  </si>
  <si>
    <r>
      <t xml:space="preserve">        2.3  </t>
    </r>
    <r>
      <rPr>
        <sz val="12"/>
        <rFont val="宋体"/>
        <family val="0"/>
      </rPr>
      <t>承包人装备险和承包人职工的（人身）事故险由承包人自行投保，保险费由承包人承担并支付，并包含在所报的投标总价中。</t>
    </r>
  </si>
  <si>
    <r>
      <t xml:space="preserve">        2.4  </t>
    </r>
    <r>
      <rPr>
        <sz val="12"/>
        <rFont val="宋体"/>
        <family val="0"/>
      </rPr>
      <t>承包人因承包本合同工程需缴纳的一切税费均含承包人所报的投标总价中，业主不单独支付。</t>
    </r>
  </si>
  <si>
    <r>
      <t xml:space="preserve">        2.6  </t>
    </r>
    <r>
      <rPr>
        <sz val="12"/>
        <rFont val="宋体"/>
        <family val="0"/>
      </rPr>
      <t>工程量清单中各项金额均以人民币（元）结算。</t>
    </r>
  </si>
  <si>
    <r>
      <t xml:space="preserve">    3. </t>
    </r>
    <r>
      <rPr>
        <b/>
        <sz val="12"/>
        <rFont val="宋体"/>
        <family val="0"/>
      </rPr>
      <t>其它说明</t>
    </r>
  </si>
  <si>
    <r>
      <t xml:space="preserve">        3.1 </t>
    </r>
    <r>
      <rPr>
        <sz val="12"/>
        <rFont val="宋体"/>
        <family val="0"/>
      </rPr>
      <t>桥梁常规检查工作不单独报价。</t>
    </r>
  </si>
  <si>
    <r>
      <t xml:space="preserve">        2.5  </t>
    </r>
    <r>
      <rPr>
        <sz val="12"/>
        <rFont val="宋体"/>
        <family val="0"/>
      </rPr>
      <t>投标人应充分考虑项目特点、施工衔接的难易程度、工期的不可控性、技术复杂程度的变化所带来的风险。</t>
    </r>
  </si>
  <si>
    <t>大桥</t>
  </si>
  <si>
    <t>中桥</t>
  </si>
  <si>
    <t>序号</t>
  </si>
  <si>
    <t>单位</t>
  </si>
  <si>
    <t>单价</t>
  </si>
  <si>
    <t>合价</t>
  </si>
  <si>
    <r>
      <t>合同段编号：</t>
    </r>
    <r>
      <rPr>
        <b/>
        <sz val="10"/>
        <rFont val="Arial"/>
        <family val="2"/>
      </rPr>
      <t>QWZJJC-2</t>
    </r>
  </si>
  <si>
    <t>货币单位：人民币元</t>
  </si>
  <si>
    <r>
      <t>桩基数量
合</t>
    </r>
    <r>
      <rPr>
        <sz val="11"/>
        <rFont val="Arial"/>
        <family val="2"/>
      </rPr>
      <t xml:space="preserve">  </t>
    </r>
    <r>
      <rPr>
        <sz val="11"/>
        <rFont val="宋体"/>
        <family val="0"/>
      </rPr>
      <t>计</t>
    </r>
  </si>
  <si>
    <t>根</t>
  </si>
  <si>
    <t>清单合计金额</t>
  </si>
  <si>
    <t>K39+450</t>
  </si>
  <si>
    <t>K42+211</t>
  </si>
  <si>
    <t>乌珠林沟大桥</t>
  </si>
  <si>
    <t>K44+795</t>
  </si>
  <si>
    <t>K45+820</t>
  </si>
  <si>
    <t>K46+532</t>
  </si>
  <si>
    <t>老石旦沟大桥</t>
  </si>
  <si>
    <t>K38+404</t>
  </si>
  <si>
    <t>桥式通道</t>
  </si>
  <si>
    <t>AK0+523</t>
  </si>
  <si>
    <t>K44+370</t>
  </si>
  <si>
    <t>K38+793</t>
  </si>
  <si>
    <t>K40+370</t>
  </si>
  <si>
    <t>K43+420</t>
  </si>
  <si>
    <t>K46+892</t>
  </si>
  <si>
    <t>K40+760</t>
  </si>
  <si>
    <t>机耕天桥</t>
  </si>
  <si>
    <t>K42+648</t>
  </si>
  <si>
    <t>汽车天桥</t>
  </si>
  <si>
    <t>K48+370</t>
  </si>
  <si>
    <t>K48+725</t>
  </si>
  <si>
    <t>K50+410</t>
  </si>
  <si>
    <t>K50+750</t>
  </si>
  <si>
    <t>K51+290</t>
  </si>
  <si>
    <t>K48+985</t>
  </si>
  <si>
    <t>K49+982</t>
  </si>
  <si>
    <t>AK0+455</t>
  </si>
  <si>
    <t>BK1+121.32</t>
  </si>
  <si>
    <t>CK0+548.98</t>
  </si>
  <si>
    <t>DK0+625</t>
  </si>
  <si>
    <t>EK0+820</t>
  </si>
  <si>
    <t>GK0+740</t>
  </si>
  <si>
    <t>GK3+021.795</t>
  </si>
  <si>
    <t>HK0+930</t>
  </si>
  <si>
    <t>QWTJ-4</t>
  </si>
  <si>
    <t>QWTJ-5</t>
  </si>
  <si>
    <r>
      <t>抽检</t>
    </r>
    <r>
      <rPr>
        <sz val="11"/>
        <rFont val="Arial"/>
        <family val="2"/>
      </rPr>
      <t>QWZJJC-1</t>
    </r>
    <r>
      <rPr>
        <sz val="11"/>
        <rFont val="宋体"/>
        <family val="0"/>
      </rPr>
      <t>标段桩基数量</t>
    </r>
  </si>
  <si>
    <r>
      <t>暂列金额（5</t>
    </r>
    <r>
      <rPr>
        <b/>
        <sz val="11"/>
        <rFont val="Arial"/>
        <family val="2"/>
      </rPr>
      <t>=4×10%</t>
    </r>
    <r>
      <rPr>
        <b/>
        <sz val="11"/>
        <rFont val="黑体"/>
        <family val="3"/>
      </rPr>
      <t>）</t>
    </r>
  </si>
  <si>
    <r>
      <t>投标报价（6</t>
    </r>
    <r>
      <rPr>
        <b/>
        <sz val="11"/>
        <rFont val="Arial"/>
        <family val="2"/>
      </rPr>
      <t>=4+5</t>
    </r>
    <r>
      <rPr>
        <b/>
        <sz val="11"/>
        <rFont val="黑体"/>
        <family val="3"/>
      </rPr>
      <t>）</t>
    </r>
  </si>
  <si>
    <t>拉僧庙互通
桥式通道</t>
  </si>
  <si>
    <t>棋石一级路
分离立交</t>
  </si>
  <si>
    <t>运煤路
分离立交</t>
  </si>
  <si>
    <t>曙光村
分离立交</t>
  </si>
  <si>
    <t>海电管道
分离立交</t>
  </si>
  <si>
    <t>阳光田宇
分离立交</t>
  </si>
  <si>
    <r>
      <t xml:space="preserve">海南西互通
</t>
    </r>
    <r>
      <rPr>
        <sz val="11"/>
        <rFont val="Arial"/>
        <family val="2"/>
      </rPr>
      <t>A</t>
    </r>
    <r>
      <rPr>
        <sz val="11"/>
        <rFont val="宋体"/>
        <family val="0"/>
      </rPr>
      <t>匝道桥</t>
    </r>
  </si>
  <si>
    <r>
      <t xml:space="preserve">海南西互通
</t>
    </r>
    <r>
      <rPr>
        <sz val="11"/>
        <rFont val="Arial"/>
        <family val="2"/>
      </rPr>
      <t>B</t>
    </r>
    <r>
      <rPr>
        <sz val="11"/>
        <rFont val="宋体"/>
        <family val="0"/>
      </rPr>
      <t>匝道桥</t>
    </r>
  </si>
  <si>
    <r>
      <t xml:space="preserve">海南西互通
</t>
    </r>
    <r>
      <rPr>
        <sz val="11"/>
        <rFont val="Arial"/>
        <family val="2"/>
      </rPr>
      <t>C</t>
    </r>
    <r>
      <rPr>
        <sz val="11"/>
        <rFont val="宋体"/>
        <family val="0"/>
      </rPr>
      <t>匝道桥</t>
    </r>
  </si>
  <si>
    <r>
      <t xml:space="preserve">海南西互通
</t>
    </r>
    <r>
      <rPr>
        <sz val="11"/>
        <rFont val="Arial"/>
        <family val="2"/>
      </rPr>
      <t>D</t>
    </r>
    <r>
      <rPr>
        <sz val="11"/>
        <rFont val="宋体"/>
        <family val="0"/>
      </rPr>
      <t>匝道桥</t>
    </r>
  </si>
  <si>
    <r>
      <t xml:space="preserve">海南西互通
</t>
    </r>
    <r>
      <rPr>
        <sz val="11"/>
        <rFont val="Arial"/>
        <family val="2"/>
      </rPr>
      <t>E</t>
    </r>
    <r>
      <rPr>
        <sz val="11"/>
        <rFont val="宋体"/>
        <family val="0"/>
      </rPr>
      <t>匝道桥</t>
    </r>
  </si>
  <si>
    <r>
      <t xml:space="preserve">海南西互通
</t>
    </r>
    <r>
      <rPr>
        <sz val="11"/>
        <rFont val="Arial"/>
        <family val="2"/>
      </rPr>
      <t>G</t>
    </r>
    <r>
      <rPr>
        <sz val="11"/>
        <rFont val="宋体"/>
        <family val="0"/>
      </rPr>
      <t>匝道桥</t>
    </r>
  </si>
  <si>
    <r>
      <t xml:space="preserve">海南西互通
</t>
    </r>
    <r>
      <rPr>
        <sz val="11"/>
        <rFont val="Arial"/>
        <family val="2"/>
      </rPr>
      <t>H</t>
    </r>
    <r>
      <rPr>
        <sz val="11"/>
        <rFont val="宋体"/>
        <family val="0"/>
      </rPr>
      <t>匝道桥</t>
    </r>
  </si>
  <si>
    <r>
      <t xml:space="preserve">        2.7  </t>
    </r>
    <r>
      <rPr>
        <sz val="12"/>
        <rFont val="宋体"/>
        <family val="0"/>
      </rPr>
      <t>暂列金额（不含计日工总额）的数量及拟用子目的说明：</t>
    </r>
    <r>
      <rPr>
        <sz val="12"/>
        <rFont val="Arial"/>
        <family val="2"/>
      </rPr>
      <t xml:space="preserve"> </t>
    </r>
    <r>
      <rPr>
        <sz val="12"/>
        <rFont val="宋体"/>
        <family val="0"/>
      </rPr>
      <t>按清单合计金额的</t>
    </r>
    <r>
      <rPr>
        <b/>
        <sz val="12"/>
        <rFont val="Arial"/>
        <family val="2"/>
      </rPr>
      <t>10%</t>
    </r>
    <r>
      <rPr>
        <sz val="12"/>
        <rFont val="宋体"/>
        <family val="0"/>
      </rPr>
      <t>计列。</t>
    </r>
    <r>
      <rPr>
        <sz val="12"/>
        <rFont val="Arial"/>
        <family val="2"/>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</si>
</sst>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20">
    <font>
      <sz val="12"/>
      <name val="宋体"/>
      <family val="0"/>
    </font>
    <font>
      <sz val="9"/>
      <name val="宋体"/>
      <family val="0"/>
    </font>
    <font>
      <b/>
      <sz val="12"/>
      <name val="宋体"/>
      <family val="0"/>
    </font>
    <font>
      <sz val="10"/>
      <name val="Helv"/>
      <family val="2"/>
    </font>
    <font>
      <b/>
      <sz val="10"/>
      <name val="宋体"/>
      <family val="0"/>
    </font>
    <font>
      <u val="single"/>
      <sz val="15.6"/>
      <color indexed="12"/>
      <name val="宋体"/>
      <family val="0"/>
    </font>
    <font>
      <u val="single"/>
      <sz val="15.6"/>
      <color indexed="36"/>
      <name val="宋体"/>
      <family val="0"/>
    </font>
    <font>
      <b/>
      <sz val="12"/>
      <name val="Arial"/>
      <family val="2"/>
    </font>
    <font>
      <sz val="12"/>
      <name val="Arial"/>
      <family val="2"/>
    </font>
    <font>
      <b/>
      <sz val="10"/>
      <name val="Arial"/>
      <family val="2"/>
    </font>
    <font>
      <b/>
      <sz val="9"/>
      <name val="Arial"/>
      <family val="2"/>
    </font>
    <font>
      <b/>
      <sz val="11"/>
      <name val="Arial"/>
      <family val="2"/>
    </font>
    <font>
      <sz val="9"/>
      <name val="Arial"/>
      <family val="2"/>
    </font>
    <font>
      <sz val="10"/>
      <name val="Arial"/>
      <family val="2"/>
    </font>
    <font>
      <b/>
      <sz val="16"/>
      <name val="黑体"/>
      <family val="3"/>
    </font>
    <font>
      <b/>
      <sz val="15"/>
      <name val="黑体"/>
      <family val="3"/>
    </font>
    <font>
      <sz val="11"/>
      <name val="宋体"/>
      <family val="0"/>
    </font>
    <font>
      <sz val="11"/>
      <name val="Arial"/>
      <family val="2"/>
    </font>
    <font>
      <b/>
      <sz val="11"/>
      <name val="黑体"/>
      <family val="3"/>
    </font>
    <font>
      <b/>
      <sz val="16"/>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3" fillId="0" borderId="0">
      <alignment/>
      <protection/>
    </xf>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cellStyleXfs>
  <cellXfs count="47">
    <xf numFmtId="0" fontId="0" fillId="0" borderId="0" xfId="0" applyAlignment="1">
      <alignment vertical="center"/>
    </xf>
    <xf numFmtId="0" fontId="4" fillId="0" borderId="1" xfId="0" applyFont="1" applyFill="1" applyBorder="1" applyAlignment="1" applyProtection="1">
      <alignment horizontal="left" vertical="center"/>
      <protection/>
    </xf>
    <xf numFmtId="0" fontId="4" fillId="0" borderId="1"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9" fillId="0" borderId="1" xfId="0" applyFont="1" applyFill="1" applyBorder="1" applyAlignment="1" applyProtection="1">
      <alignment horizontal="left" vertical="center"/>
      <protection/>
    </xf>
    <xf numFmtId="0" fontId="10" fillId="0" borderId="1"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0" fontId="15" fillId="0" borderId="0" xfId="0" applyFont="1" applyAlignment="1" applyProtection="1">
      <alignment horizontal="center" vertical="center"/>
      <protection/>
    </xf>
    <xf numFmtId="0" fontId="8" fillId="0" borderId="0" xfId="0" applyFont="1" applyAlignment="1" applyProtection="1">
      <alignment vertical="center"/>
      <protection/>
    </xf>
    <xf numFmtId="0" fontId="7" fillId="0" borderId="0" xfId="0" applyFont="1" applyAlignment="1" applyProtection="1">
      <alignment horizontal="justify" vertical="center"/>
      <protection/>
    </xf>
    <xf numFmtId="0" fontId="8" fillId="0" borderId="0" xfId="0" applyFont="1" applyAlignment="1" applyProtection="1">
      <alignment horizontal="justify" vertical="center"/>
      <protection/>
    </xf>
    <xf numFmtId="191" fontId="17" fillId="0" borderId="2" xfId="0" applyNumberFormat="1"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7" fillId="0" borderId="2"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7" fillId="0" borderId="2" xfId="0" applyFont="1" applyFill="1" applyBorder="1" applyAlignment="1" applyProtection="1">
      <alignment horizontal="center" vertical="center"/>
      <protection/>
    </xf>
    <xf numFmtId="3" fontId="11" fillId="0" borderId="2" xfId="0" applyNumberFormat="1" applyFont="1" applyFill="1" applyBorder="1" applyAlignment="1" applyProtection="1">
      <alignment horizontal="center" vertical="center" shrinkToFit="1"/>
      <protection/>
    </xf>
    <xf numFmtId="0" fontId="11" fillId="0" borderId="2" xfId="0" applyFont="1" applyFill="1" applyBorder="1" applyAlignment="1" applyProtection="1">
      <alignment horizontal="center" vertical="center" readingOrder="1"/>
      <protection/>
    </xf>
    <xf numFmtId="3" fontId="11" fillId="0" borderId="2" xfId="0" applyNumberFormat="1" applyFont="1" applyFill="1" applyBorder="1" applyAlignment="1" applyProtection="1">
      <alignment horizontal="center" vertical="center" readingOrder="1"/>
      <protection/>
    </xf>
    <xf numFmtId="0" fontId="17" fillId="0" borderId="2" xfId="0" applyFont="1" applyFill="1" applyBorder="1" applyAlignment="1" applyProtection="1">
      <alignment horizontal="center" vertical="center" wrapText="1" shrinkToFit="1"/>
      <protection/>
    </xf>
    <xf numFmtId="0" fontId="9" fillId="0" borderId="0" xfId="0" applyFont="1" applyFill="1" applyBorder="1" applyAlignment="1" applyProtection="1">
      <alignment horizontal="left" vertical="center"/>
      <protection/>
    </xf>
    <xf numFmtId="3" fontId="17" fillId="0" borderId="2" xfId="19" applyNumberFormat="1" applyFont="1" applyFill="1" applyBorder="1" applyAlignment="1" applyProtection="1">
      <alignment horizontal="center" vertical="center" wrapText="1" shrinkToFit="1"/>
      <protection/>
    </xf>
    <xf numFmtId="0" fontId="17" fillId="0" borderId="2" xfId="0" applyFont="1" applyFill="1" applyBorder="1" applyAlignment="1" applyProtection="1">
      <alignment horizontal="center" vertical="center" wrapText="1" shrinkToFit="1"/>
      <protection/>
    </xf>
    <xf numFmtId="0" fontId="17" fillId="0" borderId="3" xfId="0" applyFont="1" applyFill="1" applyBorder="1" applyAlignment="1" applyProtection="1">
      <alignment horizontal="center" vertical="center" wrapText="1" shrinkToFit="1"/>
      <protection/>
    </xf>
    <xf numFmtId="0" fontId="17" fillId="0" borderId="4" xfId="0" applyFont="1" applyFill="1" applyBorder="1" applyAlignment="1" applyProtection="1">
      <alignment horizontal="center" vertical="center" wrapText="1" shrinkToFit="1"/>
      <protection/>
    </xf>
    <xf numFmtId="191" fontId="17" fillId="0" borderId="3" xfId="0" applyNumberFormat="1" applyFont="1" applyFill="1" applyBorder="1" applyAlignment="1" applyProtection="1">
      <alignment horizontal="center" vertical="center" wrapText="1"/>
      <protection/>
    </xf>
    <xf numFmtId="191" fontId="17" fillId="0" borderId="4" xfId="0" applyNumberFormat="1" applyFont="1" applyFill="1" applyBorder="1" applyAlignment="1" applyProtection="1">
      <alignment horizontal="center" vertical="center" wrapText="1"/>
      <protection/>
    </xf>
    <xf numFmtId="191" fontId="17" fillId="0" borderId="5" xfId="0" applyNumberFormat="1"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readingOrder="1"/>
      <protection/>
    </xf>
    <xf numFmtId="0" fontId="11" fillId="0" borderId="7" xfId="0" applyFont="1" applyFill="1" applyBorder="1" applyAlignment="1" applyProtection="1">
      <alignment horizontal="center" vertical="center" readingOrder="1"/>
      <protection/>
    </xf>
    <xf numFmtId="0" fontId="11" fillId="0" borderId="8" xfId="0" applyFont="1" applyFill="1" applyBorder="1" applyAlignment="1" applyProtection="1">
      <alignment horizontal="center" vertical="center" readingOrder="1"/>
      <protection/>
    </xf>
    <xf numFmtId="0" fontId="14"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6" fillId="0" borderId="2" xfId="0" applyFont="1" applyFill="1" applyBorder="1" applyAlignment="1" applyProtection="1">
      <alignment horizontal="center" vertical="center" wrapText="1" shrinkToFit="1"/>
      <protection/>
    </xf>
    <xf numFmtId="191" fontId="17" fillId="0" borderId="2" xfId="0" applyNumberFormat="1" applyFont="1" applyFill="1" applyBorder="1" applyAlignment="1" applyProtection="1">
      <alignment horizontal="center" vertical="center" wrapText="1"/>
      <protection/>
    </xf>
    <xf numFmtId="184" fontId="17" fillId="0" borderId="2" xfId="0" applyNumberFormat="1" applyFont="1" applyFill="1" applyBorder="1" applyAlignment="1" applyProtection="1">
      <alignment horizontal="center" vertical="center" wrapText="1"/>
      <protection locked="0"/>
    </xf>
    <xf numFmtId="0" fontId="8" fillId="0" borderId="0" xfId="0" applyFont="1" applyAlignment="1" applyProtection="1">
      <alignment/>
      <protection/>
    </xf>
  </cellXfs>
  <cellStyles count="9">
    <cellStyle name="Normal" xfId="0"/>
    <cellStyle name="RowLevel_0" xfId="1"/>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6"/>
  <sheetViews>
    <sheetView showGridLines="0" showZeros="0" view="pageBreakPreview" zoomScaleSheetLayoutView="100" workbookViewId="0" topLeftCell="A1">
      <selection activeCell="A13" sqref="A13:IV13"/>
    </sheetView>
  </sheetViews>
  <sheetFormatPr defaultColWidth="9.00390625" defaultRowHeight="36" customHeight="1"/>
  <cols>
    <col min="1" max="1" width="80.625" style="17" customWidth="1"/>
    <col min="2" max="16384" width="9.00390625" style="17" customWidth="1"/>
  </cols>
  <sheetData>
    <row r="1" ht="36" customHeight="1">
      <c r="A1" s="16" t="s">
        <v>6</v>
      </c>
    </row>
    <row r="2" ht="33" customHeight="1">
      <c r="A2" s="16" t="s">
        <v>7</v>
      </c>
    </row>
    <row r="3" ht="21.75" customHeight="1">
      <c r="A3" s="18" t="s">
        <v>8</v>
      </c>
    </row>
    <row r="4" ht="36" customHeight="1">
      <c r="A4" s="19" t="s">
        <v>9</v>
      </c>
    </row>
    <row r="5" ht="36" customHeight="1">
      <c r="A5" s="19" t="s">
        <v>10</v>
      </c>
    </row>
    <row r="6" ht="21.75" customHeight="1">
      <c r="A6" s="18" t="s">
        <v>11</v>
      </c>
    </row>
    <row r="7" ht="87" customHeight="1">
      <c r="A7" s="19" t="s">
        <v>12</v>
      </c>
    </row>
    <row r="8" ht="77.25" customHeight="1">
      <c r="A8" s="19" t="s">
        <v>13</v>
      </c>
    </row>
    <row r="9" ht="36" customHeight="1">
      <c r="A9" s="19" t="s">
        <v>14</v>
      </c>
    </row>
    <row r="10" ht="36" customHeight="1">
      <c r="A10" s="19" t="s">
        <v>15</v>
      </c>
    </row>
    <row r="11" ht="36" customHeight="1">
      <c r="A11" s="19" t="s">
        <v>19</v>
      </c>
    </row>
    <row r="12" ht="21.75" customHeight="1">
      <c r="A12" s="19" t="s">
        <v>16</v>
      </c>
    </row>
    <row r="13" s="46" customFormat="1" ht="35.25" customHeight="1">
      <c r="A13" s="19" t="s">
        <v>83</v>
      </c>
    </row>
    <row r="14" ht="21.75" customHeight="1">
      <c r="A14" s="18" t="s">
        <v>17</v>
      </c>
    </row>
    <row r="15" ht="21.75" customHeight="1">
      <c r="A15" s="19" t="s">
        <v>18</v>
      </c>
    </row>
    <row r="16" ht="66.75" customHeight="1">
      <c r="A16" s="19"/>
    </row>
  </sheetData>
  <sheetProtection password="C6D1" sheet="1" objects="1" scenarios="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
  <dimension ref="A1:J36"/>
  <sheetViews>
    <sheetView showGridLines="0" showZeros="0" tabSelected="1" view="pageBreakPreview" zoomScaleSheetLayoutView="100" workbookViewId="0" topLeftCell="A1">
      <selection activeCell="N18" sqref="N18"/>
    </sheetView>
  </sheetViews>
  <sheetFormatPr defaultColWidth="9.00390625" defaultRowHeight="14.25"/>
  <cols>
    <col min="1" max="1" width="4.125" style="11" customWidth="1"/>
    <col min="2" max="2" width="8.375" style="11" customWidth="1"/>
    <col min="3" max="3" width="9.50390625" style="12" customWidth="1"/>
    <col min="4" max="4" width="12.375" style="13" customWidth="1"/>
    <col min="5" max="6" width="5.375" style="12" customWidth="1"/>
    <col min="7" max="7" width="9.50390625" style="12" customWidth="1"/>
    <col min="8" max="8" width="8.75390625" style="12" customWidth="1"/>
    <col min="9" max="9" width="9.75390625" style="14" customWidth="1"/>
    <col min="10" max="10" width="11.625" style="14" customWidth="1"/>
    <col min="11" max="16384" width="9.00390625" style="11" customWidth="1"/>
  </cols>
  <sheetData>
    <row r="1" spans="1:10" s="3" customFormat="1" ht="24.75" customHeight="1">
      <c r="A1" s="40" t="s">
        <v>5</v>
      </c>
      <c r="B1" s="41"/>
      <c r="C1" s="42"/>
      <c r="D1" s="42"/>
      <c r="E1" s="42"/>
      <c r="F1" s="42"/>
      <c r="G1" s="42"/>
      <c r="H1" s="42"/>
      <c r="I1" s="42"/>
      <c r="J1" s="42"/>
    </row>
    <row r="2" spans="1:10" s="8" customFormat="1" ht="15" customHeight="1">
      <c r="A2" s="1" t="s">
        <v>26</v>
      </c>
      <c r="B2" s="29"/>
      <c r="D2" s="4"/>
      <c r="E2" s="5"/>
      <c r="F2" s="6"/>
      <c r="G2" s="15"/>
      <c r="H2" s="15"/>
      <c r="I2" s="7"/>
      <c r="J2" s="2" t="s">
        <v>27</v>
      </c>
    </row>
    <row r="3" spans="1:10" s="9" customFormat="1" ht="25.5" customHeight="1">
      <c r="A3" s="21" t="s">
        <v>22</v>
      </c>
      <c r="B3" s="21" t="s">
        <v>2</v>
      </c>
      <c r="C3" s="21" t="s">
        <v>0</v>
      </c>
      <c r="D3" s="21" t="s">
        <v>1</v>
      </c>
      <c r="E3" s="21" t="s">
        <v>23</v>
      </c>
      <c r="F3" s="21" t="s">
        <v>4</v>
      </c>
      <c r="G3" s="21" t="s">
        <v>3</v>
      </c>
      <c r="H3" s="21" t="s">
        <v>28</v>
      </c>
      <c r="I3" s="21" t="s">
        <v>24</v>
      </c>
      <c r="J3" s="21" t="s">
        <v>25</v>
      </c>
    </row>
    <row r="4" spans="1:10" s="10" customFormat="1" ht="15.75" customHeight="1">
      <c r="A4" s="32">
        <v>1</v>
      </c>
      <c r="B4" s="32" t="s">
        <v>65</v>
      </c>
      <c r="C4" s="22" t="s">
        <v>31</v>
      </c>
      <c r="D4" s="22" t="s">
        <v>20</v>
      </c>
      <c r="E4" s="23" t="s">
        <v>29</v>
      </c>
      <c r="F4" s="20">
        <v>32</v>
      </c>
      <c r="G4" s="34">
        <f>SUM(F4:F17)</f>
        <v>503</v>
      </c>
      <c r="H4" s="44">
        <f>SUM(G4:G33)</f>
        <v>892</v>
      </c>
      <c r="I4" s="45"/>
      <c r="J4" s="30">
        <f>ROUND(H4*I4,0)</f>
        <v>0</v>
      </c>
    </row>
    <row r="5" spans="1:10" s="10" customFormat="1" ht="16.5" customHeight="1">
      <c r="A5" s="33"/>
      <c r="B5" s="33"/>
      <c r="C5" s="22" t="s">
        <v>32</v>
      </c>
      <c r="D5" s="22" t="s">
        <v>33</v>
      </c>
      <c r="E5" s="23" t="s">
        <v>29</v>
      </c>
      <c r="F5" s="20">
        <v>126</v>
      </c>
      <c r="G5" s="35"/>
      <c r="H5" s="44"/>
      <c r="I5" s="45"/>
      <c r="J5" s="30"/>
    </row>
    <row r="6" spans="1:10" s="10" customFormat="1" ht="15.75" customHeight="1">
      <c r="A6" s="33"/>
      <c r="B6" s="33"/>
      <c r="C6" s="22" t="s">
        <v>34</v>
      </c>
      <c r="D6" s="23" t="s">
        <v>20</v>
      </c>
      <c r="E6" s="23" t="s">
        <v>29</v>
      </c>
      <c r="F6" s="20">
        <v>52</v>
      </c>
      <c r="G6" s="35"/>
      <c r="H6" s="44"/>
      <c r="I6" s="45"/>
      <c r="J6" s="30"/>
    </row>
    <row r="7" spans="1:10" s="10" customFormat="1" ht="15.75" customHeight="1">
      <c r="A7" s="33"/>
      <c r="B7" s="33"/>
      <c r="C7" s="22" t="s">
        <v>35</v>
      </c>
      <c r="D7" s="22" t="s">
        <v>20</v>
      </c>
      <c r="E7" s="23" t="s">
        <v>29</v>
      </c>
      <c r="F7" s="20">
        <v>40</v>
      </c>
      <c r="G7" s="35"/>
      <c r="H7" s="44"/>
      <c r="I7" s="45"/>
      <c r="J7" s="30"/>
    </row>
    <row r="8" spans="1:10" s="10" customFormat="1" ht="16.5" customHeight="1">
      <c r="A8" s="33"/>
      <c r="B8" s="33"/>
      <c r="C8" s="22" t="s">
        <v>36</v>
      </c>
      <c r="D8" s="23" t="s">
        <v>37</v>
      </c>
      <c r="E8" s="23" t="s">
        <v>29</v>
      </c>
      <c r="F8" s="20">
        <v>88</v>
      </c>
      <c r="G8" s="35"/>
      <c r="H8" s="44"/>
      <c r="I8" s="45"/>
      <c r="J8" s="30"/>
    </row>
    <row r="9" spans="1:10" s="10" customFormat="1" ht="15.75" customHeight="1">
      <c r="A9" s="33"/>
      <c r="B9" s="33"/>
      <c r="C9" s="22" t="s">
        <v>38</v>
      </c>
      <c r="D9" s="23" t="s">
        <v>39</v>
      </c>
      <c r="E9" s="22" t="s">
        <v>29</v>
      </c>
      <c r="F9" s="20">
        <v>12</v>
      </c>
      <c r="G9" s="35"/>
      <c r="H9" s="44"/>
      <c r="I9" s="45"/>
      <c r="J9" s="30"/>
    </row>
    <row r="10" spans="1:10" s="10" customFormat="1" ht="25.5" customHeight="1">
      <c r="A10" s="33"/>
      <c r="B10" s="33"/>
      <c r="C10" s="22" t="s">
        <v>40</v>
      </c>
      <c r="D10" s="23" t="s">
        <v>70</v>
      </c>
      <c r="E10" s="22" t="s">
        <v>29</v>
      </c>
      <c r="F10" s="20">
        <v>21</v>
      </c>
      <c r="G10" s="35"/>
      <c r="H10" s="44"/>
      <c r="I10" s="45"/>
      <c r="J10" s="30"/>
    </row>
    <row r="11" spans="1:10" s="10" customFormat="1" ht="15.75" customHeight="1">
      <c r="A11" s="33"/>
      <c r="B11" s="33"/>
      <c r="C11" s="22" t="s">
        <v>41</v>
      </c>
      <c r="D11" s="22" t="s">
        <v>39</v>
      </c>
      <c r="E11" s="22" t="s">
        <v>29</v>
      </c>
      <c r="F11" s="20">
        <v>12</v>
      </c>
      <c r="G11" s="35"/>
      <c r="H11" s="44"/>
      <c r="I11" s="45"/>
      <c r="J11" s="30"/>
    </row>
    <row r="12" spans="1:10" s="10" customFormat="1" ht="25.5" customHeight="1">
      <c r="A12" s="33"/>
      <c r="B12" s="33"/>
      <c r="C12" s="22" t="s">
        <v>42</v>
      </c>
      <c r="D12" s="23" t="s">
        <v>71</v>
      </c>
      <c r="E12" s="22" t="s">
        <v>29</v>
      </c>
      <c r="F12" s="20">
        <v>12</v>
      </c>
      <c r="G12" s="35"/>
      <c r="H12" s="44"/>
      <c r="I12" s="45"/>
      <c r="J12" s="30"/>
    </row>
    <row r="13" spans="1:10" s="10" customFormat="1" ht="25.5" customHeight="1">
      <c r="A13" s="33"/>
      <c r="B13" s="33"/>
      <c r="C13" s="22" t="s">
        <v>43</v>
      </c>
      <c r="D13" s="23" t="s">
        <v>72</v>
      </c>
      <c r="E13" s="22" t="s">
        <v>29</v>
      </c>
      <c r="F13" s="20">
        <v>52</v>
      </c>
      <c r="G13" s="35"/>
      <c r="H13" s="44"/>
      <c r="I13" s="45"/>
      <c r="J13" s="30"/>
    </row>
    <row r="14" spans="1:10" s="10" customFormat="1" ht="25.5" customHeight="1">
      <c r="A14" s="33"/>
      <c r="B14" s="33"/>
      <c r="C14" s="22" t="s">
        <v>44</v>
      </c>
      <c r="D14" s="23" t="s">
        <v>73</v>
      </c>
      <c r="E14" s="22" t="s">
        <v>29</v>
      </c>
      <c r="F14" s="20">
        <v>32</v>
      </c>
      <c r="G14" s="35"/>
      <c r="H14" s="44"/>
      <c r="I14" s="45"/>
      <c r="J14" s="30"/>
    </row>
    <row r="15" spans="1:10" s="10" customFormat="1" ht="25.5" customHeight="1">
      <c r="A15" s="33"/>
      <c r="B15" s="33"/>
      <c r="C15" s="22" t="s">
        <v>45</v>
      </c>
      <c r="D15" s="23" t="s">
        <v>74</v>
      </c>
      <c r="E15" s="22" t="s">
        <v>29</v>
      </c>
      <c r="F15" s="20">
        <v>12</v>
      </c>
      <c r="G15" s="35"/>
      <c r="H15" s="44"/>
      <c r="I15" s="45"/>
      <c r="J15" s="30"/>
    </row>
    <row r="16" spans="1:10" s="10" customFormat="1" ht="15.75" customHeight="1">
      <c r="A16" s="33"/>
      <c r="B16" s="33"/>
      <c r="C16" s="22" t="s">
        <v>46</v>
      </c>
      <c r="D16" s="23" t="s">
        <v>47</v>
      </c>
      <c r="E16" s="22" t="s">
        <v>29</v>
      </c>
      <c r="F16" s="20">
        <v>6</v>
      </c>
      <c r="G16" s="35"/>
      <c r="H16" s="44"/>
      <c r="I16" s="45"/>
      <c r="J16" s="30"/>
    </row>
    <row r="17" spans="1:10" s="10" customFormat="1" ht="15.75" customHeight="1">
      <c r="A17" s="33"/>
      <c r="B17" s="33"/>
      <c r="C17" s="22" t="s">
        <v>48</v>
      </c>
      <c r="D17" s="23" t="s">
        <v>49</v>
      </c>
      <c r="E17" s="22" t="s">
        <v>29</v>
      </c>
      <c r="F17" s="20">
        <v>6</v>
      </c>
      <c r="G17" s="36"/>
      <c r="H17" s="44"/>
      <c r="I17" s="45"/>
      <c r="J17" s="30"/>
    </row>
    <row r="18" spans="1:10" s="10" customFormat="1" ht="15.75" customHeight="1">
      <c r="A18" s="31">
        <v>2</v>
      </c>
      <c r="B18" s="31" t="s">
        <v>66</v>
      </c>
      <c r="C18" s="22" t="s">
        <v>50</v>
      </c>
      <c r="D18" s="22" t="s">
        <v>21</v>
      </c>
      <c r="E18" s="23" t="s">
        <v>29</v>
      </c>
      <c r="F18" s="20">
        <v>24</v>
      </c>
      <c r="G18" s="34">
        <f>SUM(F18:F32)</f>
        <v>296</v>
      </c>
      <c r="H18" s="44"/>
      <c r="I18" s="45"/>
      <c r="J18" s="30"/>
    </row>
    <row r="19" spans="1:10" s="10" customFormat="1" ht="15.75" customHeight="1">
      <c r="A19" s="31"/>
      <c r="B19" s="31"/>
      <c r="C19" s="22" t="s">
        <v>51</v>
      </c>
      <c r="D19" s="22" t="s">
        <v>39</v>
      </c>
      <c r="E19" s="23" t="s">
        <v>29</v>
      </c>
      <c r="F19" s="20">
        <v>12</v>
      </c>
      <c r="G19" s="35"/>
      <c r="H19" s="44"/>
      <c r="I19" s="45"/>
      <c r="J19" s="30"/>
    </row>
    <row r="20" spans="1:10" s="10" customFormat="1" ht="15.75" customHeight="1">
      <c r="A20" s="31"/>
      <c r="B20" s="31"/>
      <c r="C20" s="22" t="s">
        <v>52</v>
      </c>
      <c r="D20" s="22" t="s">
        <v>39</v>
      </c>
      <c r="E20" s="23" t="s">
        <v>29</v>
      </c>
      <c r="F20" s="20">
        <v>12</v>
      </c>
      <c r="G20" s="35"/>
      <c r="H20" s="44"/>
      <c r="I20" s="45"/>
      <c r="J20" s="30"/>
    </row>
    <row r="21" spans="1:10" s="10" customFormat="1" ht="15.75" customHeight="1">
      <c r="A21" s="31"/>
      <c r="B21" s="31"/>
      <c r="C21" s="22" t="s">
        <v>53</v>
      </c>
      <c r="D21" s="22" t="s">
        <v>39</v>
      </c>
      <c r="E21" s="23" t="s">
        <v>29</v>
      </c>
      <c r="F21" s="20">
        <v>12</v>
      </c>
      <c r="G21" s="35"/>
      <c r="H21" s="44"/>
      <c r="I21" s="45"/>
      <c r="J21" s="30"/>
    </row>
    <row r="22" spans="1:10" s="10" customFormat="1" ht="15.75" customHeight="1">
      <c r="A22" s="31"/>
      <c r="B22" s="31"/>
      <c r="C22" s="22" t="s">
        <v>54</v>
      </c>
      <c r="D22" s="22" t="s">
        <v>39</v>
      </c>
      <c r="E22" s="23" t="s">
        <v>29</v>
      </c>
      <c r="F22" s="20">
        <v>16</v>
      </c>
      <c r="G22" s="35"/>
      <c r="H22" s="44"/>
      <c r="I22" s="45"/>
      <c r="J22" s="30"/>
    </row>
    <row r="23" spans="1:10" s="10" customFormat="1" ht="25.5" customHeight="1">
      <c r="A23" s="31"/>
      <c r="B23" s="31"/>
      <c r="C23" s="22" t="s">
        <v>55</v>
      </c>
      <c r="D23" s="23" t="s">
        <v>75</v>
      </c>
      <c r="E23" s="23" t="s">
        <v>29</v>
      </c>
      <c r="F23" s="20">
        <v>36</v>
      </c>
      <c r="G23" s="35"/>
      <c r="H23" s="44"/>
      <c r="I23" s="45"/>
      <c r="J23" s="30"/>
    </row>
    <row r="24" spans="1:10" s="10" customFormat="1" ht="15.75" customHeight="1">
      <c r="A24" s="31"/>
      <c r="B24" s="31"/>
      <c r="C24" s="22" t="s">
        <v>56</v>
      </c>
      <c r="D24" s="22" t="s">
        <v>49</v>
      </c>
      <c r="E24" s="23" t="s">
        <v>29</v>
      </c>
      <c r="F24" s="20">
        <v>6</v>
      </c>
      <c r="G24" s="35"/>
      <c r="H24" s="44"/>
      <c r="I24" s="45"/>
      <c r="J24" s="30"/>
    </row>
    <row r="25" spans="1:10" s="10" customFormat="1" ht="25.5" customHeight="1">
      <c r="A25" s="31"/>
      <c r="B25" s="31"/>
      <c r="C25" s="22" t="s">
        <v>57</v>
      </c>
      <c r="D25" s="23" t="s">
        <v>76</v>
      </c>
      <c r="E25" s="23" t="s">
        <v>29</v>
      </c>
      <c r="F25" s="20">
        <v>14</v>
      </c>
      <c r="G25" s="35"/>
      <c r="H25" s="44"/>
      <c r="I25" s="45"/>
      <c r="J25" s="30"/>
    </row>
    <row r="26" spans="1:10" s="10" customFormat="1" ht="25.5" customHeight="1">
      <c r="A26" s="31"/>
      <c r="B26" s="31"/>
      <c r="C26" s="22" t="s">
        <v>58</v>
      </c>
      <c r="D26" s="23" t="s">
        <v>77</v>
      </c>
      <c r="E26" s="23" t="s">
        <v>29</v>
      </c>
      <c r="F26" s="20">
        <v>50</v>
      </c>
      <c r="G26" s="35"/>
      <c r="H26" s="44"/>
      <c r="I26" s="45"/>
      <c r="J26" s="30"/>
    </row>
    <row r="27" spans="1:10" s="10" customFormat="1" ht="25.5" customHeight="1">
      <c r="A27" s="31"/>
      <c r="B27" s="31"/>
      <c r="C27" s="22" t="s">
        <v>59</v>
      </c>
      <c r="D27" s="23" t="s">
        <v>78</v>
      </c>
      <c r="E27" s="23" t="s">
        <v>29</v>
      </c>
      <c r="F27" s="20">
        <v>42</v>
      </c>
      <c r="G27" s="35"/>
      <c r="H27" s="44"/>
      <c r="I27" s="45"/>
      <c r="J27" s="30"/>
    </row>
    <row r="28" spans="1:10" s="10" customFormat="1" ht="25.5" customHeight="1">
      <c r="A28" s="31"/>
      <c r="B28" s="31"/>
      <c r="C28" s="22" t="s">
        <v>60</v>
      </c>
      <c r="D28" s="23" t="s">
        <v>79</v>
      </c>
      <c r="E28" s="23" t="s">
        <v>29</v>
      </c>
      <c r="F28" s="20">
        <v>16</v>
      </c>
      <c r="G28" s="35"/>
      <c r="H28" s="44"/>
      <c r="I28" s="45"/>
      <c r="J28" s="30"/>
    </row>
    <row r="29" spans="1:10" s="10" customFormat="1" ht="25.5" customHeight="1">
      <c r="A29" s="31"/>
      <c r="B29" s="31"/>
      <c r="C29" s="22" t="s">
        <v>61</v>
      </c>
      <c r="D29" s="23" t="s">
        <v>80</v>
      </c>
      <c r="E29" s="23" t="s">
        <v>29</v>
      </c>
      <c r="F29" s="20">
        <v>14</v>
      </c>
      <c r="G29" s="35"/>
      <c r="H29" s="44"/>
      <c r="I29" s="45"/>
      <c r="J29" s="30"/>
    </row>
    <row r="30" spans="1:10" s="10" customFormat="1" ht="25.5" customHeight="1">
      <c r="A30" s="31"/>
      <c r="B30" s="31"/>
      <c r="C30" s="22" t="s">
        <v>62</v>
      </c>
      <c r="D30" s="23" t="s">
        <v>81</v>
      </c>
      <c r="E30" s="23" t="s">
        <v>29</v>
      </c>
      <c r="F30" s="20">
        <v>14</v>
      </c>
      <c r="G30" s="35"/>
      <c r="H30" s="44"/>
      <c r="I30" s="45"/>
      <c r="J30" s="30"/>
    </row>
    <row r="31" spans="1:10" s="10" customFormat="1" ht="25.5" customHeight="1">
      <c r="A31" s="31"/>
      <c r="B31" s="31"/>
      <c r="C31" s="22" t="s">
        <v>63</v>
      </c>
      <c r="D31" s="23" t="s">
        <v>81</v>
      </c>
      <c r="E31" s="23" t="s">
        <v>29</v>
      </c>
      <c r="F31" s="20">
        <v>16</v>
      </c>
      <c r="G31" s="35"/>
      <c r="H31" s="44"/>
      <c r="I31" s="45"/>
      <c r="J31" s="30"/>
    </row>
    <row r="32" spans="1:10" s="10" customFormat="1" ht="25.5" customHeight="1">
      <c r="A32" s="31"/>
      <c r="B32" s="31"/>
      <c r="C32" s="22" t="s">
        <v>64</v>
      </c>
      <c r="D32" s="23" t="s">
        <v>82</v>
      </c>
      <c r="E32" s="23" t="s">
        <v>29</v>
      </c>
      <c r="F32" s="20">
        <v>12</v>
      </c>
      <c r="G32" s="36"/>
      <c r="H32" s="44"/>
      <c r="I32" s="45"/>
      <c r="J32" s="30"/>
    </row>
    <row r="33" spans="1:10" s="10" customFormat="1" ht="16.5" customHeight="1">
      <c r="A33" s="28">
        <v>3</v>
      </c>
      <c r="B33" s="43" t="s">
        <v>67</v>
      </c>
      <c r="C33" s="31"/>
      <c r="D33" s="31"/>
      <c r="E33" s="23" t="s">
        <v>29</v>
      </c>
      <c r="F33" s="20">
        <v>93</v>
      </c>
      <c r="G33" s="20">
        <f>F33</f>
        <v>93</v>
      </c>
      <c r="H33" s="44"/>
      <c r="I33" s="45"/>
      <c r="J33" s="30"/>
    </row>
    <row r="34" spans="1:10" ht="18" customHeight="1">
      <c r="A34" s="24">
        <v>4</v>
      </c>
      <c r="B34" s="37" t="s">
        <v>30</v>
      </c>
      <c r="C34" s="38"/>
      <c r="D34" s="38"/>
      <c r="E34" s="38"/>
      <c r="F34" s="38"/>
      <c r="G34" s="38"/>
      <c r="H34" s="38"/>
      <c r="I34" s="39"/>
      <c r="J34" s="25">
        <f>SUM(J4:J33)</f>
        <v>0</v>
      </c>
    </row>
    <row r="35" spans="1:10" ht="18" customHeight="1">
      <c r="A35" s="24">
        <v>5</v>
      </c>
      <c r="B35" s="37" t="s">
        <v>68</v>
      </c>
      <c r="C35" s="38"/>
      <c r="D35" s="38"/>
      <c r="E35" s="38"/>
      <c r="F35" s="38"/>
      <c r="G35" s="38"/>
      <c r="H35" s="38"/>
      <c r="I35" s="39"/>
      <c r="J35" s="26">
        <f>ROUND(J34*0.1,0)</f>
        <v>0</v>
      </c>
    </row>
    <row r="36" spans="1:10" ht="18" customHeight="1">
      <c r="A36" s="24">
        <v>6</v>
      </c>
      <c r="B36" s="37" t="s">
        <v>69</v>
      </c>
      <c r="C36" s="38"/>
      <c r="D36" s="38"/>
      <c r="E36" s="38"/>
      <c r="F36" s="38"/>
      <c r="G36" s="38"/>
      <c r="H36" s="38"/>
      <c r="I36" s="39"/>
      <c r="J36" s="27">
        <f>J34+J35</f>
        <v>0</v>
      </c>
    </row>
  </sheetData>
  <sheetProtection password="C6D1" sheet="1" objects="1" scenarios="1" formatCells="0" formatColumns="0" formatRows="0"/>
  <mergeCells count="14">
    <mergeCell ref="B36:I36"/>
    <mergeCell ref="A1:J1"/>
    <mergeCell ref="B34:I34"/>
    <mergeCell ref="B35:I35"/>
    <mergeCell ref="G18:G32"/>
    <mergeCell ref="A18:A32"/>
    <mergeCell ref="B33:D33"/>
    <mergeCell ref="H4:H33"/>
    <mergeCell ref="A4:A17"/>
    <mergeCell ref="I4:I33"/>
    <mergeCell ref="J4:J33"/>
    <mergeCell ref="B18:B32"/>
    <mergeCell ref="B4:B17"/>
    <mergeCell ref="G4:G17"/>
  </mergeCells>
  <dataValidations count="2">
    <dataValidation allowBlank="1" showInputMessage="1" showErrorMessage="1" imeMode="on" sqref="D3"/>
    <dataValidation allowBlank="1" showInputMessage="1" showErrorMessage="1" imeMode="off" sqref="C3"/>
  </dataValidations>
  <printOptions horizontalCentered="1"/>
  <pageMargins left="0.5905511811023623" right="0.5905511811023623" top="0.5905511811023623" bottom="0.3937007874015748" header="0.5118110236220472" footer="0.5118110236220472"/>
  <pageSetup horizontalDpi="600" verticalDpi="600" orientation="portrait" paperSize="9" r:id="rId1"/>
  <ignoredErrors>
    <ignoredError sqref="G28:G32 G18:G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于永波</cp:lastModifiedBy>
  <cp:lastPrinted>2015-02-12T03:05:20Z</cp:lastPrinted>
  <dcterms:created xsi:type="dcterms:W3CDTF">2008-07-05T17:48:01Z</dcterms:created>
  <dcterms:modified xsi:type="dcterms:W3CDTF">2015-02-12T03:06:10Z</dcterms:modified>
  <cp:category/>
  <cp:version/>
  <cp:contentType/>
  <cp:contentStatus/>
</cp:coreProperties>
</file>